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mc:AlternateContent xmlns:mc="http://schemas.openxmlformats.org/markup-compatibility/2006">
    <mc:Choice Requires="x15">
      <x15ac:absPath xmlns:x15ac="http://schemas.microsoft.com/office/spreadsheetml/2010/11/ac" url="/Users/gailsymons/Library/Mobile Documents/com~apple~CloudDocs/1 Third Career/Civics/@ Civics307/2024/"/>
    </mc:Choice>
  </mc:AlternateContent>
  <xr:revisionPtr revIDLastSave="0" documentId="13_ncr:1_{6AD94936-0F4A-874B-B03D-8DC344265980}" xr6:coauthVersionLast="47" xr6:coauthVersionMax="47" xr10:uidLastSave="{00000000-0000-0000-0000-000000000000}"/>
  <bookViews>
    <workbookView xWindow="440" yWindow="1960" windowWidth="27240" windowHeight="16160" tabRatio="500" xr2:uid="{00000000-000D-0000-FFFF-FFFF00000000}"/>
  </bookViews>
  <sheets>
    <sheet name="Status" sheetId="2" r:id="rId1"/>
    <sheet name="Status Summary" sheetId="8" r:id="rId2"/>
    <sheet name="Category Summary" sheetId="6" r:id="rId3"/>
    <sheet name="Sponsor Summary" sheetId="16" r:id="rId4"/>
    <sheet name="LSO" sheetId="9" r:id="rId5"/>
    <sheet name="2nd Reading Budget Amend" sheetId="10" r:id="rId6"/>
    <sheet name="3rd Reading Budget Amend" sheetId="13" r:id="rId7"/>
    <sheet name="3rd Reading LSO" sheetId="17" r:id="rId8"/>
    <sheet name="Category" sheetId="4" r:id="rId9"/>
  </sheets>
  <definedNames>
    <definedName name="_xlnm._FilterDatabase" localSheetId="5" hidden="1">'2nd Reading Budget Amend'!$A$2:$J$141</definedName>
    <definedName name="_xlnm._FilterDatabase" localSheetId="6" hidden="1">'3rd Reading Budget Amend'!$A$1:$K$154</definedName>
    <definedName name="_xlnm._FilterDatabase" localSheetId="7" hidden="1">'3rd Reading LSO'!$A$1:$E$153</definedName>
    <definedName name="_xlnm._FilterDatabase" localSheetId="2" hidden="1">'Category Summary'!$A$1:$C$284</definedName>
    <definedName name="_xlnm._FilterDatabase" localSheetId="4" hidden="1">LSO!$A$1:$M$633</definedName>
    <definedName name="_xlnm._FilterDatabase" localSheetId="3" hidden="1">'Sponsor Summary'!$A$2:$G$397</definedName>
    <definedName name="_xlnm._FilterDatabase" localSheetId="0" hidden="1">Status!$A$2:$AH$369</definedName>
  </definedNames>
  <calcPr calcId="191029"/>
  <pivotCaches>
    <pivotCache cacheId="152" r:id="rId10"/>
    <pivotCache cacheId="164" r:id="rId11"/>
    <pivotCache cacheId="188" r:id="rId12"/>
  </pivotCache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4" i="16" l="1"/>
  <c r="Q44" i="16"/>
  <c r="P45" i="16"/>
  <c r="Q45" i="16"/>
  <c r="P46" i="16"/>
  <c r="Q46" i="16"/>
  <c r="P47" i="16"/>
  <c r="Q47" i="16"/>
  <c r="P48" i="16"/>
  <c r="Q48" i="16"/>
  <c r="P49" i="16"/>
  <c r="Q49" i="16"/>
  <c r="P50" i="16"/>
  <c r="Q50" i="16"/>
  <c r="P51" i="16"/>
  <c r="Q51" i="16"/>
  <c r="P52" i="16"/>
  <c r="Q52" i="16"/>
  <c r="P53" i="16"/>
  <c r="Q53" i="16"/>
  <c r="P54" i="16"/>
  <c r="Q54" i="16"/>
  <c r="P55" i="16"/>
  <c r="Q55" i="16"/>
  <c r="P56" i="16"/>
  <c r="Q56" i="16"/>
  <c r="P57" i="16"/>
  <c r="Q57" i="16"/>
  <c r="P58" i="16"/>
  <c r="Q58" i="16"/>
  <c r="P59" i="16"/>
  <c r="Q59" i="16"/>
  <c r="P60" i="16"/>
  <c r="Q60" i="16"/>
  <c r="P61" i="16"/>
  <c r="Q61" i="16"/>
  <c r="P62" i="16"/>
  <c r="Q62" i="16"/>
  <c r="P63" i="16"/>
  <c r="Q63" i="16"/>
  <c r="P64" i="16"/>
  <c r="Q64" i="16"/>
  <c r="P65" i="16"/>
  <c r="Q65" i="16"/>
  <c r="P66" i="16"/>
  <c r="Q66" i="16"/>
  <c r="P67" i="16"/>
  <c r="Q67" i="16"/>
  <c r="P68" i="16"/>
  <c r="Q68" i="16"/>
  <c r="P69" i="16"/>
  <c r="Q69" i="16"/>
  <c r="P70" i="16"/>
  <c r="Q70" i="16"/>
  <c r="P71" i="16"/>
  <c r="Q71" i="16"/>
  <c r="P72" i="16"/>
  <c r="Q72" i="16"/>
  <c r="P73" i="16"/>
  <c r="Q73" i="16"/>
  <c r="P74" i="16"/>
  <c r="Q74" i="16"/>
  <c r="P75" i="16"/>
  <c r="Q75" i="16"/>
  <c r="P76" i="16"/>
  <c r="Q76" i="16"/>
  <c r="P77" i="16"/>
  <c r="Q77" i="16"/>
  <c r="P78" i="16"/>
  <c r="Q78" i="16"/>
  <c r="P79" i="16"/>
  <c r="Q79" i="16"/>
  <c r="P80" i="16"/>
  <c r="Q80" i="16"/>
  <c r="P81" i="16"/>
  <c r="Q81" i="16"/>
  <c r="P82" i="16"/>
  <c r="Q82" i="16"/>
  <c r="P83" i="16"/>
  <c r="Q83" i="16"/>
  <c r="P84" i="16"/>
  <c r="Q84" i="16"/>
  <c r="P85" i="16"/>
  <c r="Q85" i="16"/>
  <c r="P86" i="16"/>
  <c r="Q86" i="16"/>
  <c r="P87" i="16"/>
  <c r="Q87" i="16"/>
  <c r="P88" i="16"/>
  <c r="Q88" i="16"/>
  <c r="P89" i="16"/>
  <c r="Q89" i="16"/>
  <c r="P90" i="16"/>
  <c r="Q90" i="16"/>
  <c r="P91" i="16"/>
  <c r="Q91" i="16"/>
  <c r="P92" i="16"/>
  <c r="Q92" i="16"/>
  <c r="P93" i="16"/>
  <c r="Q93" i="16"/>
  <c r="P94" i="16"/>
  <c r="Q94" i="16"/>
  <c r="P95" i="16"/>
  <c r="Q95" i="16"/>
  <c r="P96" i="16"/>
  <c r="Q96" i="16"/>
  <c r="P97" i="16"/>
  <c r="Q97" i="16"/>
  <c r="P98" i="16"/>
  <c r="Q98" i="16"/>
  <c r="P99" i="16"/>
  <c r="Q99" i="16"/>
  <c r="P100" i="16"/>
  <c r="Q100" i="16"/>
  <c r="P101" i="16"/>
  <c r="Q101" i="16"/>
  <c r="P102" i="16"/>
  <c r="Q102" i="16"/>
  <c r="P103" i="16"/>
  <c r="Q103" i="16"/>
  <c r="P104" i="16"/>
  <c r="Q104" i="16"/>
  <c r="P105" i="16"/>
  <c r="Q105" i="16"/>
  <c r="P106" i="16"/>
  <c r="Q106" i="16"/>
  <c r="P107" i="16"/>
  <c r="Q107" i="16"/>
  <c r="P108" i="16"/>
  <c r="Q108" i="16"/>
  <c r="P109" i="16"/>
  <c r="Q109" i="16"/>
  <c r="P110" i="16"/>
  <c r="Q110" i="16"/>
  <c r="P111" i="16"/>
  <c r="Q111" i="16"/>
  <c r="P112" i="16"/>
  <c r="Q112" i="16"/>
  <c r="P113" i="16"/>
  <c r="Q113" i="16"/>
  <c r="P114" i="16"/>
  <c r="Q114" i="16"/>
  <c r="P115" i="16"/>
  <c r="Q115" i="16"/>
  <c r="P116" i="16"/>
  <c r="Q116" i="16"/>
  <c r="P117" i="16"/>
  <c r="Q117" i="16"/>
  <c r="P118" i="16"/>
  <c r="Q118" i="16"/>
  <c r="P119" i="16"/>
  <c r="Q119" i="16"/>
  <c r="P120" i="16"/>
  <c r="Q120" i="16"/>
  <c r="P121" i="16"/>
  <c r="Q121" i="16"/>
  <c r="P122" i="16"/>
  <c r="Q122" i="16"/>
  <c r="P123" i="16"/>
  <c r="Q123" i="16"/>
  <c r="P124" i="16"/>
  <c r="Q124" i="16"/>
  <c r="P125" i="16"/>
  <c r="Q125" i="16"/>
  <c r="P126" i="16"/>
  <c r="Q126" i="16"/>
  <c r="P127" i="16"/>
  <c r="Q127" i="16"/>
  <c r="P128" i="16"/>
  <c r="Q128" i="16"/>
  <c r="P129" i="16"/>
  <c r="Q129" i="16"/>
  <c r="P130" i="16"/>
  <c r="Q130" i="16"/>
  <c r="P131" i="16"/>
  <c r="Q131" i="16"/>
  <c r="P132" i="16"/>
  <c r="Q132" i="16"/>
  <c r="P133" i="16"/>
  <c r="Q133" i="16"/>
  <c r="P134" i="16"/>
  <c r="Q134" i="16"/>
  <c r="P135" i="16"/>
  <c r="Q135" i="16"/>
  <c r="P136" i="16"/>
  <c r="Q136" i="16"/>
  <c r="P137" i="16"/>
  <c r="Q137" i="16"/>
  <c r="P138" i="16"/>
  <c r="Q138" i="16"/>
  <c r="P139" i="16"/>
  <c r="Q139" i="16"/>
  <c r="P140" i="16"/>
  <c r="Q140" i="16"/>
  <c r="P141" i="16"/>
  <c r="Q141" i="16"/>
  <c r="P142" i="16"/>
  <c r="Q142" i="16"/>
  <c r="P143" i="16"/>
  <c r="Q143" i="16"/>
  <c r="P144" i="16"/>
  <c r="Q144" i="16"/>
  <c r="P145" i="16"/>
  <c r="Q145" i="16"/>
  <c r="P146" i="16"/>
  <c r="Q146" i="16"/>
  <c r="P147" i="16"/>
  <c r="Q147" i="16"/>
  <c r="Q43" i="16"/>
  <c r="P43" i="16"/>
  <c r="P22" i="16"/>
  <c r="P21" i="16"/>
  <c r="P20" i="16"/>
  <c r="Q22" i="16"/>
  <c r="Q21" i="16"/>
  <c r="Q20" i="16"/>
  <c r="Q15" i="16"/>
  <c r="Q14" i="16"/>
  <c r="Q13" i="16"/>
  <c r="P15" i="16"/>
  <c r="P14" i="16"/>
  <c r="P13" i="16"/>
  <c r="P7" i="16"/>
  <c r="Q7" i="16"/>
  <c r="P8" i="16"/>
  <c r="Q8" i="16"/>
  <c r="Q6" i="16"/>
  <c r="P6" i="16"/>
  <c r="T4" i="6"/>
  <c r="U4" i="6"/>
  <c r="T5" i="6"/>
  <c r="U5" i="6"/>
  <c r="T6" i="6"/>
  <c r="U6" i="6"/>
  <c r="T7" i="6"/>
  <c r="U7" i="6"/>
  <c r="T8" i="6"/>
  <c r="U8" i="6"/>
  <c r="T9" i="6"/>
  <c r="U9" i="6"/>
  <c r="T10" i="6"/>
  <c r="U10" i="6"/>
  <c r="T11" i="6"/>
  <c r="U11" i="6"/>
  <c r="T12" i="6"/>
  <c r="U12" i="6"/>
  <c r="T13" i="6"/>
  <c r="U13" i="6"/>
  <c r="T14" i="6"/>
  <c r="U14" i="6"/>
  <c r="T15" i="6"/>
  <c r="U15" i="6"/>
  <c r="T16" i="6"/>
  <c r="U16" i="6"/>
  <c r="T17" i="6"/>
  <c r="U17" i="6"/>
  <c r="T18" i="6"/>
  <c r="U18" i="6"/>
  <c r="T19" i="6"/>
  <c r="U19" i="6"/>
  <c r="T20" i="6"/>
  <c r="U20" i="6"/>
  <c r="T21" i="6"/>
  <c r="U21" i="6"/>
  <c r="T22" i="6"/>
  <c r="U22" i="6"/>
  <c r="T23" i="6"/>
  <c r="U23" i="6"/>
  <c r="T24" i="6"/>
  <c r="U24" i="6"/>
  <c r="T25" i="6"/>
  <c r="U25" i="6"/>
  <c r="T26" i="6"/>
  <c r="U26" i="6"/>
  <c r="T27" i="6"/>
  <c r="U27" i="6"/>
  <c r="T28" i="6"/>
  <c r="U28" i="6"/>
  <c r="T29" i="6"/>
  <c r="U29" i="6"/>
  <c r="T30" i="6"/>
  <c r="U30" i="6"/>
  <c r="T31" i="6"/>
  <c r="U31" i="6"/>
  <c r="T32" i="6"/>
  <c r="U32" i="6"/>
  <c r="T33" i="6"/>
  <c r="U33" i="6"/>
  <c r="T34" i="6"/>
  <c r="U34" i="6"/>
  <c r="T35" i="6"/>
  <c r="U35" i="6"/>
  <c r="T36" i="6"/>
  <c r="U36" i="6"/>
  <c r="T37" i="6"/>
  <c r="U37" i="6"/>
  <c r="T38" i="6"/>
  <c r="U38" i="6"/>
  <c r="T39" i="6"/>
  <c r="U39" i="6"/>
  <c r="U3" i="6"/>
  <c r="T3"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P18" i="8"/>
  <c r="P19" i="8" l="1"/>
  <c r="P17" i="8"/>
  <c r="P16" i="8"/>
  <c r="M8" i="8"/>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F368" i="16"/>
  <c r="F367" i="16"/>
  <c r="F366" i="16"/>
  <c r="F365" i="16"/>
  <c r="F364" i="16"/>
  <c r="F363" i="16"/>
  <c r="F362" i="16"/>
  <c r="F361" i="16"/>
  <c r="F360" i="16"/>
  <c r="F359" i="16"/>
  <c r="F358" i="16"/>
  <c r="F357" i="16"/>
  <c r="F356" i="16"/>
  <c r="F355" i="16"/>
  <c r="F354" i="16"/>
  <c r="F353" i="16"/>
  <c r="F352" i="16"/>
  <c r="F351" i="16"/>
  <c r="F350" i="16"/>
  <c r="F349" i="16"/>
  <c r="F348" i="16"/>
  <c r="F347" i="16"/>
  <c r="F346" i="16"/>
  <c r="F345" i="16"/>
  <c r="F344" i="16"/>
  <c r="G363" i="2"/>
  <c r="F363" i="2"/>
  <c r="E363" i="2"/>
  <c r="G362" i="2"/>
  <c r="F362" i="2"/>
  <c r="E362" i="2"/>
  <c r="G361" i="2"/>
  <c r="F361" i="2"/>
  <c r="E361" i="2"/>
  <c r="G360" i="2"/>
  <c r="F360" i="2"/>
  <c r="E360" i="2"/>
  <c r="G359" i="2"/>
  <c r="F359" i="2"/>
  <c r="E359" i="2"/>
  <c r="G358" i="2"/>
  <c r="F358" i="2"/>
  <c r="E358" i="2"/>
  <c r="G357" i="2"/>
  <c r="F357" i="2"/>
  <c r="E357" i="2"/>
  <c r="G356" i="2"/>
  <c r="F356" i="2"/>
  <c r="E356" i="2"/>
  <c r="G355" i="2"/>
  <c r="F355" i="2"/>
  <c r="E355" i="2"/>
  <c r="G354" i="2"/>
  <c r="F354" i="2"/>
  <c r="E354" i="2"/>
  <c r="G353" i="2"/>
  <c r="F353" i="2"/>
  <c r="E353" i="2"/>
  <c r="G352" i="2"/>
  <c r="F352" i="2"/>
  <c r="E352" i="2"/>
  <c r="G223" i="2"/>
  <c r="F223" i="2"/>
  <c r="E223" i="2"/>
  <c r="G222" i="2"/>
  <c r="F222" i="2"/>
  <c r="E222" i="2"/>
  <c r="G221" i="2"/>
  <c r="F221" i="2"/>
  <c r="E221" i="2"/>
  <c r="G220" i="2"/>
  <c r="F220" i="2"/>
  <c r="E220" i="2"/>
  <c r="G219" i="2"/>
  <c r="F219" i="2"/>
  <c r="E219" i="2"/>
  <c r="G218" i="2"/>
  <c r="F218" i="2"/>
  <c r="E218" i="2"/>
  <c r="G217" i="2"/>
  <c r="F217" i="2"/>
  <c r="E217" i="2"/>
  <c r="G216" i="2"/>
  <c r="F216" i="2"/>
  <c r="E216" i="2"/>
  <c r="G215" i="2"/>
  <c r="F215" i="2"/>
  <c r="E215" i="2"/>
  <c r="G214" i="2"/>
  <c r="F214" i="2"/>
  <c r="E214" i="2"/>
  <c r="G213" i="2"/>
  <c r="F213" i="2"/>
  <c r="E213" i="2"/>
  <c r="G212" i="2"/>
  <c r="F212" i="2"/>
  <c r="E212" i="2"/>
  <c r="G211" i="2"/>
  <c r="F211" i="2"/>
  <c r="E211" i="2"/>
  <c r="F343" i="16"/>
  <c r="F342" i="16"/>
  <c r="F341" i="16"/>
  <c r="F340" i="16"/>
  <c r="F339" i="16"/>
  <c r="F338" i="16"/>
  <c r="F337" i="16"/>
  <c r="F336" i="16"/>
  <c r="F335" i="16"/>
  <c r="F334" i="16"/>
  <c r="F333" i="16"/>
  <c r="F332" i="16"/>
  <c r="F331" i="16"/>
  <c r="F330" i="16"/>
  <c r="F329" i="16"/>
  <c r="F328" i="16"/>
  <c r="F327" i="16"/>
  <c r="F326" i="16"/>
  <c r="F325" i="16"/>
  <c r="F324" i="16"/>
  <c r="F323" i="16"/>
  <c r="F322" i="16"/>
  <c r="F321" i="16"/>
  <c r="F320" i="16"/>
  <c r="F319" i="16"/>
  <c r="F318" i="16"/>
  <c r="F317" i="16"/>
  <c r="F316" i="16"/>
  <c r="F315" i="16"/>
  <c r="F314" i="16"/>
  <c r="F313" i="16"/>
  <c r="F312" i="16"/>
  <c r="F311" i="16"/>
  <c r="F310" i="16"/>
  <c r="F309" i="16"/>
  <c r="F308" i="16"/>
  <c r="F307" i="16"/>
  <c r="F306" i="16"/>
  <c r="G368" i="2"/>
  <c r="F368" i="2"/>
  <c r="E368" i="2"/>
  <c r="G351" i="2"/>
  <c r="F351" i="2"/>
  <c r="E351" i="2"/>
  <c r="G350" i="2"/>
  <c r="F350" i="2"/>
  <c r="E350" i="2"/>
  <c r="G349" i="2"/>
  <c r="F349" i="2"/>
  <c r="E349" i="2"/>
  <c r="G348" i="2"/>
  <c r="F348" i="2"/>
  <c r="E348" i="2"/>
  <c r="G347" i="2"/>
  <c r="F347" i="2"/>
  <c r="E347" i="2"/>
  <c r="G346" i="2"/>
  <c r="F346" i="2"/>
  <c r="E346" i="2"/>
  <c r="G345" i="2"/>
  <c r="F345" i="2"/>
  <c r="E345" i="2"/>
  <c r="G344" i="2"/>
  <c r="F344" i="2"/>
  <c r="E344" i="2"/>
  <c r="G343" i="2"/>
  <c r="F343" i="2"/>
  <c r="E343" i="2"/>
  <c r="G342" i="2"/>
  <c r="F342" i="2"/>
  <c r="E342" i="2"/>
  <c r="G341" i="2"/>
  <c r="F341" i="2"/>
  <c r="E341" i="2"/>
  <c r="G231" i="2"/>
  <c r="F231" i="2"/>
  <c r="E231" i="2"/>
  <c r="G210" i="2"/>
  <c r="F210" i="2"/>
  <c r="E210" i="2"/>
  <c r="G209" i="2"/>
  <c r="F209" i="2"/>
  <c r="E209" i="2"/>
  <c r="G208" i="2"/>
  <c r="F208" i="2"/>
  <c r="E208" i="2"/>
  <c r="G207" i="2"/>
  <c r="F207" i="2"/>
  <c r="E207" i="2"/>
  <c r="G206" i="2"/>
  <c r="F206" i="2"/>
  <c r="E206" i="2"/>
  <c r="G205" i="2"/>
  <c r="F205" i="2"/>
  <c r="E205" i="2"/>
  <c r="G204" i="2"/>
  <c r="F204" i="2"/>
  <c r="E204" i="2"/>
  <c r="G203" i="2"/>
  <c r="F203" i="2"/>
  <c r="E203" i="2"/>
  <c r="G202" i="2"/>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M2" i="6"/>
  <c r="F8" i="8"/>
  <c r="E8" i="8"/>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F305" i="16"/>
  <c r="F304" i="16"/>
  <c r="F303" i="16"/>
  <c r="F302" i="16"/>
  <c r="F301" i="16"/>
  <c r="F300" i="16"/>
  <c r="F299" i="16"/>
  <c r="F298" i="16"/>
  <c r="F297" i="16"/>
  <c r="F296" i="16"/>
  <c r="F295" i="16"/>
  <c r="F294" i="16"/>
  <c r="F293" i="16"/>
  <c r="F292" i="16"/>
  <c r="F291" i="16"/>
  <c r="F290" i="16"/>
  <c r="F289" i="16"/>
  <c r="F288" i="16"/>
  <c r="F287" i="16"/>
  <c r="F286" i="16"/>
  <c r="F285" i="16"/>
  <c r="F284" i="16"/>
  <c r="F283" i="16"/>
  <c r="F282" i="16"/>
  <c r="F281" i="16"/>
  <c r="F280" i="16"/>
  <c r="F279" i="16"/>
  <c r="F278" i="16"/>
  <c r="F277" i="16"/>
  <c r="F276" i="16"/>
  <c r="F275" i="16"/>
  <c r="F274" i="16"/>
  <c r="F273" i="16"/>
  <c r="F272" i="16"/>
  <c r="F271" i="16"/>
  <c r="F270" i="16"/>
  <c r="F269" i="16"/>
  <c r="F268" i="16"/>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G185" i="2" l="1"/>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230" i="2"/>
  <c r="F230" i="2"/>
  <c r="E230" i="2"/>
  <c r="G229" i="2"/>
  <c r="F229" i="2"/>
  <c r="E229" i="2"/>
  <c r="G367" i="2"/>
  <c r="F367" i="2"/>
  <c r="E367" i="2"/>
  <c r="G366" i="2"/>
  <c r="F366" i="2"/>
  <c r="E366" i="2"/>
  <c r="G365" i="2"/>
  <c r="F365" i="2"/>
  <c r="E365" i="2"/>
  <c r="G364" i="2"/>
  <c r="F364" i="2"/>
  <c r="E364" i="2"/>
  <c r="G340" i="2"/>
  <c r="F340" i="2"/>
  <c r="E340" i="2"/>
  <c r="G339" i="2"/>
  <c r="F339" i="2"/>
  <c r="E339" i="2"/>
  <c r="G338" i="2"/>
  <c r="F338" i="2"/>
  <c r="E338" i="2"/>
  <c r="G337" i="2"/>
  <c r="F337" i="2"/>
  <c r="E337" i="2"/>
  <c r="G336" i="2"/>
  <c r="F336" i="2"/>
  <c r="E336" i="2"/>
  <c r="G335" i="2"/>
  <c r="F335" i="2"/>
  <c r="E335" i="2"/>
  <c r="G334" i="2"/>
  <c r="F334" i="2"/>
  <c r="E334" i="2"/>
  <c r="G333" i="2"/>
  <c r="F333" i="2"/>
  <c r="E333" i="2"/>
  <c r="G332" i="2"/>
  <c r="F332" i="2"/>
  <c r="E332" i="2"/>
  <c r="G331" i="2"/>
  <c r="F331" i="2"/>
  <c r="E331" i="2"/>
  <c r="G330" i="2"/>
  <c r="F330" i="2"/>
  <c r="E330" i="2"/>
  <c r="G329" i="2"/>
  <c r="F329" i="2"/>
  <c r="E329" i="2"/>
  <c r="G328" i="2"/>
  <c r="F328" i="2"/>
  <c r="E328" i="2"/>
  <c r="G327" i="2"/>
  <c r="F327" i="2"/>
  <c r="E327" i="2"/>
  <c r="G326" i="2"/>
  <c r="F326" i="2"/>
  <c r="E326" i="2"/>
  <c r="G325" i="2"/>
  <c r="F325" i="2"/>
  <c r="E325" i="2"/>
  <c r="G324" i="2"/>
  <c r="F324" i="2"/>
  <c r="E324" i="2"/>
  <c r="G323" i="2"/>
  <c r="F323" i="2"/>
  <c r="E323" i="2"/>
  <c r="G322" i="2"/>
  <c r="F322" i="2"/>
  <c r="E322" i="2"/>
  <c r="G321" i="2"/>
  <c r="F321" i="2"/>
  <c r="E321" i="2"/>
  <c r="G320" i="2"/>
  <c r="F320" i="2"/>
  <c r="E320" i="2"/>
  <c r="G319" i="2"/>
  <c r="F319" i="2"/>
  <c r="E319" i="2"/>
  <c r="E4" i="2"/>
  <c r="F4" i="2"/>
  <c r="G4" i="2"/>
  <c r="E5" i="2"/>
  <c r="F5" i="2"/>
  <c r="G5" i="2"/>
  <c r="E6" i="2"/>
  <c r="F6" i="2"/>
  <c r="G6" i="2"/>
  <c r="E7" i="2"/>
  <c r="F7" i="2"/>
  <c r="G7" i="2"/>
  <c r="E8" i="2"/>
  <c r="F8" i="2"/>
  <c r="G8" i="2"/>
  <c r="E9" i="2"/>
  <c r="F9" i="2"/>
  <c r="G9" i="2"/>
  <c r="E10" i="2"/>
  <c r="F10" i="2"/>
  <c r="G10" i="2"/>
  <c r="E11" i="2"/>
  <c r="F11" i="2"/>
  <c r="G11" i="2"/>
  <c r="E12" i="2"/>
  <c r="F12" i="2"/>
  <c r="G12" i="2"/>
  <c r="E13" i="2"/>
  <c r="F13" i="2"/>
  <c r="G13" i="2"/>
  <c r="E14" i="2"/>
  <c r="F14" i="2"/>
  <c r="G14" i="2"/>
  <c r="E15" i="2"/>
  <c r="F15" i="2"/>
  <c r="G15" i="2"/>
  <c r="E16" i="2"/>
  <c r="F16" i="2"/>
  <c r="G16" i="2"/>
  <c r="E17" i="2"/>
  <c r="F17" i="2"/>
  <c r="G17" i="2"/>
  <c r="E18" i="2"/>
  <c r="F18" i="2"/>
  <c r="G18" i="2"/>
  <c r="E19" i="2"/>
  <c r="F19" i="2"/>
  <c r="G19" i="2"/>
  <c r="E20" i="2"/>
  <c r="F20" i="2"/>
  <c r="G20" i="2"/>
  <c r="E21" i="2"/>
  <c r="F21" i="2"/>
  <c r="G21" i="2"/>
  <c r="E22" i="2"/>
  <c r="F22" i="2"/>
  <c r="G22" i="2"/>
  <c r="E23" i="2"/>
  <c r="F23" i="2"/>
  <c r="G23" i="2"/>
  <c r="E24" i="2"/>
  <c r="F24" i="2"/>
  <c r="G24" i="2"/>
  <c r="E25" i="2"/>
  <c r="F25" i="2"/>
  <c r="G25" i="2"/>
  <c r="E26" i="2"/>
  <c r="F26" i="2"/>
  <c r="G26" i="2"/>
  <c r="E27" i="2"/>
  <c r="F27" i="2"/>
  <c r="G27" i="2"/>
  <c r="E28" i="2"/>
  <c r="F28" i="2"/>
  <c r="G28" i="2"/>
  <c r="E29" i="2"/>
  <c r="F29" i="2"/>
  <c r="G29" i="2"/>
  <c r="E30" i="2"/>
  <c r="F30" i="2"/>
  <c r="G30" i="2"/>
  <c r="E31" i="2"/>
  <c r="F31" i="2"/>
  <c r="G31" i="2"/>
  <c r="E32" i="2"/>
  <c r="F32" i="2"/>
  <c r="G32" i="2"/>
  <c r="E33" i="2"/>
  <c r="F33" i="2"/>
  <c r="G33" i="2"/>
  <c r="E34" i="2"/>
  <c r="F34" i="2"/>
  <c r="G34" i="2"/>
  <c r="E35" i="2"/>
  <c r="F35" i="2"/>
  <c r="G35" i="2"/>
  <c r="E36" i="2"/>
  <c r="F36" i="2"/>
  <c r="G36" i="2"/>
  <c r="E37" i="2"/>
  <c r="F37" i="2"/>
  <c r="G37" i="2"/>
  <c r="E38" i="2"/>
  <c r="F38" i="2"/>
  <c r="G38" i="2"/>
  <c r="E39" i="2"/>
  <c r="F39" i="2"/>
  <c r="G39" i="2"/>
  <c r="E40" i="2"/>
  <c r="F40" i="2"/>
  <c r="G40" i="2"/>
  <c r="E41" i="2"/>
  <c r="F41" i="2"/>
  <c r="G41" i="2"/>
  <c r="E42" i="2"/>
  <c r="F42" i="2"/>
  <c r="G42" i="2"/>
  <c r="E43" i="2"/>
  <c r="F43" i="2"/>
  <c r="G43" i="2"/>
  <c r="E44" i="2"/>
  <c r="F44" i="2"/>
  <c r="G44" i="2"/>
  <c r="E45" i="2"/>
  <c r="F45" i="2"/>
  <c r="G45" i="2"/>
  <c r="E46" i="2"/>
  <c r="F46" i="2"/>
  <c r="G46" i="2"/>
  <c r="E47" i="2"/>
  <c r="F47" i="2"/>
  <c r="G47" i="2"/>
  <c r="E48" i="2"/>
  <c r="F48" i="2"/>
  <c r="G48" i="2"/>
  <c r="E49" i="2"/>
  <c r="F49" i="2"/>
  <c r="G49" i="2"/>
  <c r="E50" i="2"/>
  <c r="F50" i="2"/>
  <c r="G50" i="2"/>
  <c r="E51" i="2"/>
  <c r="F51" i="2"/>
  <c r="G51" i="2"/>
  <c r="E52" i="2"/>
  <c r="F52" i="2"/>
  <c r="G52" i="2"/>
  <c r="E53" i="2"/>
  <c r="F53" i="2"/>
  <c r="G53" i="2"/>
  <c r="E54" i="2"/>
  <c r="F54" i="2"/>
  <c r="G54" i="2"/>
  <c r="E55" i="2"/>
  <c r="F55"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G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224" i="2"/>
  <c r="F224" i="2"/>
  <c r="G224" i="2"/>
  <c r="E225" i="2"/>
  <c r="F225" i="2"/>
  <c r="G225" i="2"/>
  <c r="E226" i="2"/>
  <c r="F226" i="2"/>
  <c r="G226" i="2"/>
  <c r="E227" i="2"/>
  <c r="F227" i="2"/>
  <c r="G227" i="2"/>
  <c r="E228" i="2"/>
  <c r="F228" i="2"/>
  <c r="G228" i="2"/>
  <c r="E232" i="2"/>
  <c r="F232" i="2"/>
  <c r="G232" i="2"/>
  <c r="E233" i="2"/>
  <c r="F233" i="2"/>
  <c r="G233" i="2"/>
  <c r="E234" i="2"/>
  <c r="F234" i="2"/>
  <c r="G234" i="2"/>
  <c r="E235" i="2"/>
  <c r="F235" i="2"/>
  <c r="G235" i="2"/>
  <c r="E236" i="2"/>
  <c r="F236" i="2"/>
  <c r="G236" i="2"/>
  <c r="E237" i="2"/>
  <c r="F237" i="2"/>
  <c r="G237" i="2"/>
  <c r="E238" i="2"/>
  <c r="F238" i="2"/>
  <c r="G238" i="2"/>
  <c r="E239" i="2"/>
  <c r="F239" i="2"/>
  <c r="G239" i="2"/>
  <c r="E240" i="2"/>
  <c r="F240" i="2"/>
  <c r="G240" i="2"/>
  <c r="E241" i="2"/>
  <c r="F241" i="2"/>
  <c r="G241" i="2"/>
  <c r="E242" i="2"/>
  <c r="F242" i="2"/>
  <c r="G242" i="2"/>
  <c r="E243" i="2"/>
  <c r="F243" i="2"/>
  <c r="G243" i="2"/>
  <c r="E244" i="2"/>
  <c r="F244" i="2"/>
  <c r="G244" i="2"/>
  <c r="E245" i="2"/>
  <c r="F245" i="2"/>
  <c r="G245" i="2"/>
  <c r="E246" i="2"/>
  <c r="F246" i="2"/>
  <c r="G246" i="2"/>
  <c r="E247" i="2"/>
  <c r="F247" i="2"/>
  <c r="G247" i="2"/>
  <c r="E248" i="2"/>
  <c r="F248" i="2"/>
  <c r="G248" i="2"/>
  <c r="E249" i="2"/>
  <c r="F249" i="2"/>
  <c r="G249" i="2"/>
  <c r="E250" i="2"/>
  <c r="F250" i="2"/>
  <c r="G250" i="2"/>
  <c r="E251" i="2"/>
  <c r="F251" i="2"/>
  <c r="G251" i="2"/>
  <c r="E252" i="2"/>
  <c r="F252" i="2"/>
  <c r="G252" i="2"/>
  <c r="E253" i="2"/>
  <c r="F253" i="2"/>
  <c r="G253" i="2"/>
  <c r="E254" i="2"/>
  <c r="F254" i="2"/>
  <c r="G254" i="2"/>
  <c r="E255" i="2"/>
  <c r="F255" i="2"/>
  <c r="G255" i="2"/>
  <c r="E256" i="2"/>
  <c r="F256" i="2"/>
  <c r="G256" i="2"/>
  <c r="E257" i="2"/>
  <c r="F257" i="2"/>
  <c r="G257" i="2"/>
  <c r="E258" i="2"/>
  <c r="F258" i="2"/>
  <c r="G258" i="2"/>
  <c r="E259" i="2"/>
  <c r="F259" i="2"/>
  <c r="G259" i="2"/>
  <c r="E260" i="2"/>
  <c r="F260" i="2"/>
  <c r="G260" i="2"/>
  <c r="E261" i="2"/>
  <c r="F261" i="2"/>
  <c r="G261" i="2"/>
  <c r="E262" i="2"/>
  <c r="F262" i="2"/>
  <c r="G262" i="2"/>
  <c r="E263" i="2"/>
  <c r="F263" i="2"/>
  <c r="G263" i="2"/>
  <c r="E264" i="2"/>
  <c r="F264" i="2"/>
  <c r="G264" i="2"/>
  <c r="E265" i="2"/>
  <c r="F265" i="2"/>
  <c r="G265" i="2"/>
  <c r="E266" i="2"/>
  <c r="F266" i="2"/>
  <c r="G266" i="2"/>
  <c r="E267" i="2"/>
  <c r="F267" i="2"/>
  <c r="G267" i="2"/>
  <c r="E268" i="2"/>
  <c r="F268" i="2"/>
  <c r="G268" i="2"/>
  <c r="E269" i="2"/>
  <c r="F269" i="2"/>
  <c r="G269" i="2"/>
  <c r="E270" i="2"/>
  <c r="F270" i="2"/>
  <c r="G270" i="2"/>
  <c r="E271" i="2"/>
  <c r="F271" i="2"/>
  <c r="G271" i="2"/>
  <c r="E272" i="2"/>
  <c r="F272" i="2"/>
  <c r="G272" i="2"/>
  <c r="E273" i="2"/>
  <c r="F273" i="2"/>
  <c r="G273" i="2"/>
  <c r="E274" i="2"/>
  <c r="F274" i="2"/>
  <c r="G274" i="2"/>
  <c r="E275" i="2"/>
  <c r="F275" i="2"/>
  <c r="G275" i="2"/>
  <c r="E276" i="2"/>
  <c r="F276" i="2"/>
  <c r="G276" i="2"/>
  <c r="E277" i="2"/>
  <c r="F277" i="2"/>
  <c r="G277" i="2"/>
  <c r="E278" i="2"/>
  <c r="F278" i="2"/>
  <c r="G278" i="2"/>
  <c r="E279" i="2"/>
  <c r="F279" i="2"/>
  <c r="G279" i="2"/>
  <c r="E280" i="2"/>
  <c r="F280" i="2"/>
  <c r="G280" i="2"/>
  <c r="E281" i="2"/>
  <c r="F281" i="2"/>
  <c r="G281" i="2"/>
  <c r="E282" i="2"/>
  <c r="F282" i="2"/>
  <c r="G282" i="2"/>
  <c r="E283" i="2"/>
  <c r="F283" i="2"/>
  <c r="G283" i="2"/>
  <c r="E284" i="2"/>
  <c r="F284" i="2"/>
  <c r="G284" i="2"/>
  <c r="E285" i="2"/>
  <c r="F285" i="2"/>
  <c r="G285" i="2"/>
  <c r="E286" i="2"/>
  <c r="F286" i="2"/>
  <c r="G286" i="2"/>
  <c r="E287" i="2"/>
  <c r="F287" i="2"/>
  <c r="G287" i="2"/>
  <c r="E288" i="2"/>
  <c r="F288" i="2"/>
  <c r="G288" i="2"/>
  <c r="E289" i="2"/>
  <c r="F289" i="2"/>
  <c r="G289" i="2"/>
  <c r="E290" i="2"/>
  <c r="F290" i="2"/>
  <c r="G290" i="2"/>
  <c r="E291" i="2"/>
  <c r="F291" i="2"/>
  <c r="G291" i="2"/>
  <c r="E292" i="2"/>
  <c r="F292" i="2"/>
  <c r="G292" i="2"/>
  <c r="E293" i="2"/>
  <c r="F293" i="2"/>
  <c r="G293" i="2"/>
  <c r="E294" i="2"/>
  <c r="F294" i="2"/>
  <c r="G294" i="2"/>
  <c r="E295" i="2"/>
  <c r="F295" i="2"/>
  <c r="G295" i="2"/>
  <c r="E296" i="2"/>
  <c r="F296" i="2"/>
  <c r="G296" i="2"/>
  <c r="E297" i="2"/>
  <c r="F297" i="2"/>
  <c r="G297" i="2"/>
  <c r="E298" i="2"/>
  <c r="F298" i="2"/>
  <c r="G298" i="2"/>
  <c r="E299" i="2"/>
  <c r="F299" i="2"/>
  <c r="G299" i="2"/>
  <c r="E300" i="2"/>
  <c r="F300" i="2"/>
  <c r="G300" i="2"/>
  <c r="E301" i="2"/>
  <c r="F301" i="2"/>
  <c r="G301" i="2"/>
  <c r="E302" i="2"/>
  <c r="F302" i="2"/>
  <c r="G302" i="2"/>
  <c r="E303" i="2"/>
  <c r="F303" i="2"/>
  <c r="G303" i="2"/>
  <c r="E304" i="2"/>
  <c r="F304" i="2"/>
  <c r="G304" i="2"/>
  <c r="E305" i="2"/>
  <c r="F305" i="2"/>
  <c r="G305" i="2"/>
  <c r="E306" i="2"/>
  <c r="F306" i="2"/>
  <c r="G306" i="2"/>
  <c r="E307" i="2"/>
  <c r="F307" i="2"/>
  <c r="G307" i="2"/>
  <c r="E308" i="2"/>
  <c r="F308" i="2"/>
  <c r="G308" i="2"/>
  <c r="E309" i="2"/>
  <c r="F309" i="2"/>
  <c r="G309" i="2"/>
  <c r="E310" i="2"/>
  <c r="F310" i="2"/>
  <c r="G310" i="2"/>
  <c r="E311" i="2"/>
  <c r="F311" i="2"/>
  <c r="G311" i="2"/>
  <c r="E312" i="2"/>
  <c r="F312" i="2"/>
  <c r="G312" i="2"/>
  <c r="E313" i="2"/>
  <c r="F313" i="2"/>
  <c r="G313" i="2"/>
  <c r="E314" i="2"/>
  <c r="F314" i="2"/>
  <c r="G314" i="2"/>
  <c r="E315" i="2"/>
  <c r="F315" i="2"/>
  <c r="G315" i="2"/>
  <c r="E316" i="2"/>
  <c r="F316" i="2"/>
  <c r="G316" i="2"/>
  <c r="E317" i="2"/>
  <c r="F317" i="2"/>
  <c r="G317" i="2"/>
  <c r="E318" i="2"/>
  <c r="F318" i="2"/>
  <c r="G318" i="2"/>
  <c r="F244" i="16"/>
  <c r="F243" i="16"/>
  <c r="F242" i="16"/>
  <c r="F241" i="16"/>
  <c r="F240" i="16"/>
  <c r="F239" i="16"/>
  <c r="F238" i="16"/>
  <c r="F237" i="16"/>
  <c r="F236" i="16"/>
  <c r="F235" i="16"/>
  <c r="F234" i="16"/>
  <c r="F233" i="16"/>
  <c r="F232" i="16"/>
  <c r="F231" i="16"/>
  <c r="F230" i="16"/>
  <c r="F229" i="16"/>
  <c r="F228" i="16"/>
  <c r="F227" i="16"/>
  <c r="F226" i="16"/>
  <c r="F225" i="16"/>
  <c r="F224" i="16"/>
  <c r="F223" i="16"/>
  <c r="F222" i="16"/>
  <c r="F221" i="16"/>
  <c r="F220" i="16"/>
  <c r="F219" i="16"/>
  <c r="G3" i="2"/>
  <c r="F3" i="2"/>
  <c r="E3" i="2"/>
  <c r="F218" i="16"/>
  <c r="F217" i="16"/>
  <c r="F216" i="16"/>
  <c r="F215" i="16"/>
  <c r="F214" i="16"/>
  <c r="F213" i="16"/>
  <c r="F212" i="16"/>
  <c r="F211" i="16"/>
  <c r="F210" i="16"/>
  <c r="F209" i="16"/>
  <c r="F208" i="16"/>
  <c r="F207" i="16"/>
  <c r="F206" i="16"/>
  <c r="F205" i="16"/>
  <c r="F204" i="16"/>
  <c r="F203" i="16"/>
  <c r="F202" i="16"/>
  <c r="F201" i="16"/>
  <c r="F200" i="16"/>
  <c r="F199" i="16"/>
  <c r="F198" i="16"/>
  <c r="F197" i="16"/>
  <c r="F196" i="16"/>
  <c r="F195" i="16"/>
  <c r="F194" i="16"/>
  <c r="F193" i="16"/>
  <c r="F192" i="16"/>
  <c r="F191" i="16"/>
  <c r="F190" i="16"/>
  <c r="F189" i="16"/>
  <c r="F188" i="16"/>
  <c r="F187" i="16"/>
  <c r="F186" i="16"/>
  <c r="F185" i="16"/>
  <c r="F184" i="16"/>
  <c r="F183" i="16"/>
  <c r="F182" i="16"/>
  <c r="F181" i="16"/>
  <c r="F180" i="16"/>
  <c r="F179" i="16"/>
  <c r="F178" i="16"/>
  <c r="F177" i="16"/>
  <c r="F176"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D4" i="6"/>
  <c r="D3" i="6"/>
  <c r="L9" i="8" l="1"/>
  <c r="K9" i="8"/>
  <c r="J9" i="8"/>
  <c r="I9" i="8"/>
  <c r="H9" i="8"/>
  <c r="G9" i="8"/>
  <c r="F9" i="8"/>
  <c r="E9" i="8"/>
  <c r="C9" i="8"/>
  <c r="J8" i="8"/>
  <c r="R28" i="16"/>
  <c r="Q28" i="16"/>
  <c r="P28" i="16"/>
  <c r="R27" i="16"/>
  <c r="Q27" i="16"/>
  <c r="P27" i="16"/>
  <c r="R35" i="16"/>
  <c r="Q35" i="16"/>
  <c r="P35" i="16"/>
  <c r="R34" i="16"/>
  <c r="Q34" i="16"/>
  <c r="P34" i="16"/>
  <c r="D2" i="6"/>
  <c r="F3" i="16"/>
  <c r="C8" i="8"/>
  <c r="D8" i="8" l="1"/>
  <c r="D9" i="8" s="1"/>
  <c r="N5" i="8"/>
  <c r="N4" i="8"/>
  <c r="F4" i="16"/>
  <c r="F5" i="16"/>
  <c r="F6" i="16"/>
  <c r="F7" i="16"/>
</calcChain>
</file>

<file path=xl/sharedStrings.xml><?xml version="1.0" encoding="utf-8"?>
<sst xmlns="http://schemas.openxmlformats.org/spreadsheetml/2006/main" count="11695" uniqueCount="2338">
  <si>
    <t>Catch Title</t>
  </si>
  <si>
    <t>Sponsor</t>
  </si>
  <si>
    <t>Chapter</t>
  </si>
  <si>
    <t>Summary</t>
  </si>
  <si>
    <t>HB0003</t>
  </si>
  <si>
    <t>HB0004</t>
  </si>
  <si>
    <t>HB0005</t>
  </si>
  <si>
    <t>HB0006</t>
  </si>
  <si>
    <t>HB0007</t>
  </si>
  <si>
    <t>HB0008</t>
  </si>
  <si>
    <t>Judiciary</t>
  </si>
  <si>
    <t>HB0009</t>
  </si>
  <si>
    <t>Labor</t>
  </si>
  <si>
    <t>HB0010</t>
  </si>
  <si>
    <t>HB0011</t>
  </si>
  <si>
    <t>SF0003</t>
  </si>
  <si>
    <t>SF0004</t>
  </si>
  <si>
    <t>SF0005</t>
  </si>
  <si>
    <t>SF0006</t>
  </si>
  <si>
    <t>Corporations</t>
  </si>
  <si>
    <t>SF0008</t>
  </si>
  <si>
    <t>SF0009</t>
  </si>
  <si>
    <t>SF0010</t>
  </si>
  <si>
    <t>SF0011</t>
  </si>
  <si>
    <t>Disposition</t>
  </si>
  <si>
    <t>Category</t>
  </si>
  <si>
    <t>Origin Committee</t>
  </si>
  <si>
    <t>Orig General File</t>
  </si>
  <si>
    <t>Origin Committee of the Whole</t>
  </si>
  <si>
    <t>Origin 2nd Reading</t>
  </si>
  <si>
    <t>Origin 3rd Reading</t>
  </si>
  <si>
    <t>Origin 3rd Reading Results</t>
  </si>
  <si>
    <t>2nd Chamber Committee</t>
  </si>
  <si>
    <t>2nd Chamber Committee of the Whole</t>
  </si>
  <si>
    <t>2nd Chamber 2nd Reading</t>
  </si>
  <si>
    <t>2nd Chamber 3rd Reading</t>
  </si>
  <si>
    <t>Conference Committee</t>
  </si>
  <si>
    <t>Enrolled
Act</t>
  </si>
  <si>
    <t>Notes</t>
  </si>
  <si>
    <t>Govt Finance</t>
  </si>
  <si>
    <t>Natural Resources</t>
  </si>
  <si>
    <t>Public Health</t>
  </si>
  <si>
    <t>Crimes and Offenses</t>
  </si>
  <si>
    <t>Insurance</t>
  </si>
  <si>
    <t>Education</t>
  </si>
  <si>
    <t>Taxation</t>
  </si>
  <si>
    <t>Military</t>
  </si>
  <si>
    <t>General</t>
  </si>
  <si>
    <t>Govt Admin</t>
  </si>
  <si>
    <t>Agriculture</t>
  </si>
  <si>
    <t>Special Districts</t>
  </si>
  <si>
    <t>School Finance</t>
  </si>
  <si>
    <t>Parks and Recreation</t>
  </si>
  <si>
    <t>Game and Fish</t>
  </si>
  <si>
    <t>Legislature</t>
  </si>
  <si>
    <t>Professions and Occupations</t>
  </si>
  <si>
    <t>Water</t>
  </si>
  <si>
    <t>Amendment</t>
  </si>
  <si>
    <t>Transportation</t>
  </si>
  <si>
    <t>Motor Vehicles</t>
  </si>
  <si>
    <t>Elections</t>
  </si>
  <si>
    <t>Social Issues</t>
  </si>
  <si>
    <t>Alcoholic Beverages</t>
  </si>
  <si>
    <t>Public Lands</t>
  </si>
  <si>
    <t>Total</t>
  </si>
  <si>
    <t>Failed</t>
  </si>
  <si>
    <t>Withdrawn</t>
  </si>
  <si>
    <t>House</t>
  </si>
  <si>
    <t>Senate</t>
  </si>
  <si>
    <t>LSO Bill Tracking</t>
  </si>
  <si>
    <t>Utilities</t>
  </si>
  <si>
    <t>Budget</t>
  </si>
  <si>
    <t>HB0012</t>
  </si>
  <si>
    <t>HB0013</t>
  </si>
  <si>
    <t>HB0014</t>
  </si>
  <si>
    <t>HB0015</t>
  </si>
  <si>
    <t>SF0012</t>
  </si>
  <si>
    <t>SF0013</t>
  </si>
  <si>
    <t>SF0014</t>
  </si>
  <si>
    <t>Minerals</t>
  </si>
  <si>
    <t>Commerce</t>
  </si>
  <si>
    <t>Chamber</t>
  </si>
  <si>
    <t>Row Labels</t>
  </si>
  <si>
    <t>Grand Total</t>
  </si>
  <si>
    <t>Column Labels</t>
  </si>
  <si>
    <t>Commemoration</t>
  </si>
  <si>
    <t>Public Safety</t>
  </si>
  <si>
    <t>Senate 1st</t>
  </si>
  <si>
    <t>House 1st</t>
  </si>
  <si>
    <t>House 2nd</t>
  </si>
  <si>
    <t>Senate 2nd</t>
  </si>
  <si>
    <t>Fail Introduction</t>
  </si>
  <si>
    <t>Fail Committee</t>
  </si>
  <si>
    <t>Fail COW</t>
  </si>
  <si>
    <t>Fail 2nd Read</t>
  </si>
  <si>
    <t>Fail 3rd Read</t>
  </si>
  <si>
    <t>Pass</t>
  </si>
  <si>
    <t>Dead</t>
  </si>
  <si>
    <t>For Intro</t>
  </si>
  <si>
    <t>Committee</t>
  </si>
  <si>
    <t>COW</t>
  </si>
  <si>
    <t>2nd Reading</t>
  </si>
  <si>
    <t>3rd Reading</t>
  </si>
  <si>
    <t>For Action</t>
  </si>
  <si>
    <t>2nd Chamber Introduction</t>
  </si>
  <si>
    <t>Orig Committee Results</t>
  </si>
  <si>
    <t>Not Considered</t>
  </si>
  <si>
    <t>Conference</t>
  </si>
  <si>
    <t>2nd Chamber Committee result</t>
  </si>
  <si>
    <t>Assigned to Conference</t>
  </si>
  <si>
    <t>1st Chamber Concurrence</t>
  </si>
  <si>
    <t>Concurrence</t>
  </si>
  <si>
    <t>2nd Chamber
General File</t>
  </si>
  <si>
    <t>2nd Chamber
3rd Reading Results</t>
  </si>
  <si>
    <t>Chamber Failed</t>
  </si>
  <si>
    <t>Committee or Individual</t>
  </si>
  <si>
    <t>SF0007</t>
  </si>
  <si>
    <t>SF0018</t>
  </si>
  <si>
    <t>SF0017</t>
  </si>
  <si>
    <t>SF0016</t>
  </si>
  <si>
    <t>SF0015</t>
  </si>
  <si>
    <t>HB0024</t>
  </si>
  <si>
    <t>HB0023</t>
  </si>
  <si>
    <t>HB0022</t>
  </si>
  <si>
    <t>HB0021</t>
  </si>
  <si>
    <t>HB0020</t>
  </si>
  <si>
    <t>HB0019</t>
  </si>
  <si>
    <t>HB0017</t>
  </si>
  <si>
    <t>HB0016</t>
  </si>
  <si>
    <t>Bill Date</t>
  </si>
  <si>
    <t>Civil Law</t>
  </si>
  <si>
    <t>Count of Category</t>
  </si>
  <si>
    <t>Latest Status</t>
  </si>
  <si>
    <t>Status Date</t>
  </si>
  <si>
    <t>Sel Sch Fac</t>
  </si>
  <si>
    <t>HB0001H2001</t>
  </si>
  <si>
    <t>2nd reading</t>
  </si>
  <si>
    <t>reading</t>
  </si>
  <si>
    <t>Impact</t>
  </si>
  <si>
    <t>Results</t>
  </si>
  <si>
    <t>office</t>
  </si>
  <si>
    <t>Department</t>
  </si>
  <si>
    <t>mirror or comments</t>
  </si>
  <si>
    <t>Died COW</t>
  </si>
  <si>
    <r>
      <t xml:space="preserve">Bill  </t>
    </r>
    <r>
      <rPr>
        <b/>
        <sz val="12"/>
        <color rgb="FF0070C0"/>
        <rFont val="Calibri"/>
        <family val="2"/>
        <scheme val="minor"/>
      </rPr>
      <t>hyperlink</t>
    </r>
    <r>
      <rPr>
        <sz val="12"/>
        <color indexed="8"/>
        <rFont val="Calibri"/>
        <family val="2"/>
        <scheme val="minor"/>
      </rPr>
      <t xml:space="preserve">
</t>
    </r>
  </si>
  <si>
    <t>SF0027</t>
  </si>
  <si>
    <t>SF0028</t>
  </si>
  <si>
    <t>HB0025</t>
  </si>
  <si>
    <t>HB0026</t>
  </si>
  <si>
    <t>SF0019</t>
  </si>
  <si>
    <t>Revenue</t>
  </si>
  <si>
    <t>SF0020</t>
  </si>
  <si>
    <t>SF0021</t>
  </si>
  <si>
    <t>SF0022</t>
  </si>
  <si>
    <t>SF0023</t>
  </si>
  <si>
    <t>SF0024</t>
  </si>
  <si>
    <t>SF0025</t>
  </si>
  <si>
    <t>SF0026</t>
  </si>
  <si>
    <t>Individual</t>
  </si>
  <si>
    <t>HJ0001</t>
  </si>
  <si>
    <t>SF0029</t>
  </si>
  <si>
    <t>SF0030</t>
  </si>
  <si>
    <t>SF0031</t>
  </si>
  <si>
    <t>SF0032</t>
  </si>
  <si>
    <t>SF0033</t>
  </si>
  <si>
    <t>SF0034</t>
  </si>
  <si>
    <t>SF0035</t>
  </si>
  <si>
    <t>SF0036</t>
  </si>
  <si>
    <t>Appropriations</t>
  </si>
  <si>
    <t>Travel</t>
  </si>
  <si>
    <t>Sommers</t>
  </si>
  <si>
    <t>Economic Development</t>
  </si>
  <si>
    <t>HB0001</t>
  </si>
  <si>
    <t>HB0018</t>
  </si>
  <si>
    <t>HB0002</t>
  </si>
  <si>
    <t>Introduction</t>
  </si>
  <si>
    <t xml:space="preserve">Count of Bill  hyperlink
</t>
  </si>
  <si>
    <t>Gaming</t>
  </si>
  <si>
    <t>HB0001H2002</t>
  </si>
  <si>
    <t>Representative Harshman</t>
  </si>
  <si>
    <t>HB0001H2003</t>
  </si>
  <si>
    <t>Died 2nd</t>
  </si>
  <si>
    <t>Enrolled</t>
  </si>
  <si>
    <t>Pass Fail</t>
  </si>
  <si>
    <t>Early v late</t>
  </si>
  <si>
    <t>Pass Rate</t>
  </si>
  <si>
    <t>Fail Rate</t>
  </si>
  <si>
    <t>1 Early</t>
  </si>
  <si>
    <t>2 Delayed</t>
  </si>
  <si>
    <t>3 Late</t>
  </si>
  <si>
    <t>Tribal Relations</t>
  </si>
  <si>
    <t>Tribal</t>
  </si>
  <si>
    <t>Animals</t>
  </si>
  <si>
    <t>Public Welfare</t>
  </si>
  <si>
    <t>Real Property</t>
  </si>
  <si>
    <t>Status</t>
  </si>
  <si>
    <t>Still Live</t>
  </si>
  <si>
    <t xml:space="preserve">&lt; </t>
  </si>
  <si>
    <t>Resolutions</t>
  </si>
  <si>
    <t>Representative Walters</t>
  </si>
  <si>
    <t>HB0001H2004</t>
  </si>
  <si>
    <t>Representative Washut</t>
  </si>
  <si>
    <t>HB0001H2005</t>
  </si>
  <si>
    <t>Representative Sommers</t>
  </si>
  <si>
    <t>HB0001H2006</t>
  </si>
  <si>
    <t>HB0001H2007</t>
  </si>
  <si>
    <t>HB0001H2008</t>
  </si>
  <si>
    <t>HB0001H2009</t>
  </si>
  <si>
    <t>HB0001H2010</t>
  </si>
  <si>
    <t>HB0001H2011</t>
  </si>
  <si>
    <t>HB0001H2012</t>
  </si>
  <si>
    <t>HB0001H2013</t>
  </si>
  <si>
    <t>Representative Brown</t>
  </si>
  <si>
    <t>HB0001H2014</t>
  </si>
  <si>
    <t>HB0001H2015</t>
  </si>
  <si>
    <t>HB0001H2016</t>
  </si>
  <si>
    <t>HB0001H2017</t>
  </si>
  <si>
    <t>HB0001H2018</t>
  </si>
  <si>
    <t>HB0001H2019</t>
  </si>
  <si>
    <t>HB0001H2020</t>
  </si>
  <si>
    <t>HB0001H2021</t>
  </si>
  <si>
    <t>HB0001H2022</t>
  </si>
  <si>
    <t>HB0001H2023</t>
  </si>
  <si>
    <t>HB0001H2024</t>
  </si>
  <si>
    <t>HB0001H2025</t>
  </si>
  <si>
    <t>HB0001H2026</t>
  </si>
  <si>
    <t>HB0001H2027</t>
  </si>
  <si>
    <t>HB0001H2028</t>
  </si>
  <si>
    <t>HB0001H2029</t>
  </si>
  <si>
    <t>HB0001H2030</t>
  </si>
  <si>
    <t>HB0001H2031</t>
  </si>
  <si>
    <t>Representative Heiner</t>
  </si>
  <si>
    <t>Senator Steinmetz</t>
  </si>
  <si>
    <t>Senator Landen</t>
  </si>
  <si>
    <t>Senator Boner</t>
  </si>
  <si>
    <t>Senator Hicks</t>
  </si>
  <si>
    <t>Adopted</t>
  </si>
  <si>
    <t>048-DEPARTMENT OF HEALTH </t>
  </si>
  <si>
    <t>085-WYOMING BUSINESS COUNCIL </t>
  </si>
  <si>
    <t>Died Committee</t>
  </si>
  <si>
    <t>Failed Conference</t>
  </si>
  <si>
    <t>Bill</t>
  </si>
  <si>
    <t>Last Action</t>
  </si>
  <si>
    <t>Last Action Date</t>
  </si>
  <si>
    <t>Schuler</t>
  </si>
  <si>
    <t>Nethercott</t>
  </si>
  <si>
    <t>Brown</t>
  </si>
  <si>
    <t>Case</t>
  </si>
  <si>
    <t>Cap Fin &amp; Inv</t>
  </si>
  <si>
    <t>Intro Vote</t>
  </si>
  <si>
    <t>Fail</t>
  </si>
  <si>
    <t>300-[BUDGET BALANCERS - TRANSFERS] </t>
  </si>
  <si>
    <t>024-STATE PARKS &amp; CULTURAL RESOURCES </t>
  </si>
  <si>
    <t>049-DEPARTMENT OF FAMILY SERVICES </t>
  </si>
  <si>
    <t>060-STATE LANDS AND INVESTMENTS </t>
  </si>
  <si>
    <t>067-UNIVERSITY OF WYOMING </t>
  </si>
  <si>
    <t>045-DEPARTMENT OF TRANSPORTATION </t>
  </si>
  <si>
    <t>006-ADMINISTRATION AND INFORMATION </t>
  </si>
  <si>
    <t>027-STATE CONSTRUCTION DEPARTMENT </t>
  </si>
  <si>
    <t>Representative Henderson</t>
  </si>
  <si>
    <t>HB0001H2032</t>
  </si>
  <si>
    <t>HB0001H2033</t>
  </si>
  <si>
    <t>HB0001H2034</t>
  </si>
  <si>
    <t>HB0001H2035</t>
  </si>
  <si>
    <t>HB0001H2036</t>
  </si>
  <si>
    <t>HB0001H2037</t>
  </si>
  <si>
    <t>HB0001H2038</t>
  </si>
  <si>
    <t>HB0001H2039</t>
  </si>
  <si>
    <t>HB0001H2040</t>
  </si>
  <si>
    <t>HB0001H2041</t>
  </si>
  <si>
    <t>HB0001H2042</t>
  </si>
  <si>
    <t>HB0001H2043</t>
  </si>
  <si>
    <t>HB0001H2044</t>
  </si>
  <si>
    <t>HB0001H2045</t>
  </si>
  <si>
    <t>039-WILDLIFE/NATURAL RESOURCE TRUST </t>
  </si>
  <si>
    <t>HB0001H2046</t>
  </si>
  <si>
    <t>HB0001H2047</t>
  </si>
  <si>
    <t>HB0001H2048</t>
  </si>
  <si>
    <t>HB0001H2049</t>
  </si>
  <si>
    <t>HB0001H2050</t>
  </si>
  <si>
    <t>HB0001H2051</t>
  </si>
  <si>
    <t>HB0001H2052</t>
  </si>
  <si>
    <t>HB0001H2053</t>
  </si>
  <si>
    <t>pass</t>
  </si>
  <si>
    <t>Early</t>
  </si>
  <si>
    <t>Delayed</t>
  </si>
  <si>
    <t>Late</t>
  </si>
  <si>
    <t>Ward</t>
  </si>
  <si>
    <t>Larsen, L</t>
  </si>
  <si>
    <t>Neiman</t>
  </si>
  <si>
    <t>Sales tax revisions.</t>
  </si>
  <si>
    <t>Crago</t>
  </si>
  <si>
    <t>BlockChain/Technology</t>
  </si>
  <si>
    <t>Property tax refund program.</t>
  </si>
  <si>
    <t>Furphy</t>
  </si>
  <si>
    <t>Penn</t>
  </si>
  <si>
    <t>Washut</t>
  </si>
  <si>
    <t>Walters</t>
  </si>
  <si>
    <t>Fed Nat Res</t>
  </si>
  <si>
    <t>Landen</t>
  </si>
  <si>
    <t>General government appropriations.</t>
  </si>
  <si>
    <t>Conrad</t>
  </si>
  <si>
    <t>Larson, JT</t>
  </si>
  <si>
    <t>Vehicle registration e-certificate and grace period.</t>
  </si>
  <si>
    <t>Still Alive</t>
  </si>
  <si>
    <t>Representative Larsen, L</t>
  </si>
  <si>
    <t>001-OFFICE OF THE GOVERNOR </t>
  </si>
  <si>
    <t>206-DEPARTMENT OF EDUCATION </t>
  </si>
  <si>
    <t>Representative Zwonitzer, Dn</t>
  </si>
  <si>
    <t>Representative Davis</t>
  </si>
  <si>
    <t>038-WYOMING GAMING COMMISSION </t>
  </si>
  <si>
    <t>Representative Burkhart</t>
  </si>
  <si>
    <t>Representative Western</t>
  </si>
  <si>
    <t>101-SUPREME COURT </t>
  </si>
  <si>
    <t>313-[SCHOOL CAPITAL CONSTRUCTION] </t>
  </si>
  <si>
    <t>Representative Smith</t>
  </si>
  <si>
    <t>Representative Bear</t>
  </si>
  <si>
    <t>Representative Haroldson</t>
  </si>
  <si>
    <t>Representative Knapp</t>
  </si>
  <si>
    <t>Representative Locke</t>
  </si>
  <si>
    <t>Representative Northrup</t>
  </si>
  <si>
    <t>SF0001S2001</t>
  </si>
  <si>
    <t>SF0001S2002</t>
  </si>
  <si>
    <t>SF0001S2003</t>
  </si>
  <si>
    <t>Senator Case</t>
  </si>
  <si>
    <t>SF0001S2004</t>
  </si>
  <si>
    <t>SF0001S2005</t>
  </si>
  <si>
    <t>SF0001S2006</t>
  </si>
  <si>
    <t>SF0001S2007</t>
  </si>
  <si>
    <t>Senator Hutchings</t>
  </si>
  <si>
    <t>SF0001S2008</t>
  </si>
  <si>
    <t>Senator Nethercott</t>
  </si>
  <si>
    <t>SF0001S2009</t>
  </si>
  <si>
    <t>309-[DEPARTMENT OF HEALTH CARRYOVER] </t>
  </si>
  <si>
    <t>SF0001S2010</t>
  </si>
  <si>
    <t>SF0001S2011</t>
  </si>
  <si>
    <t>Senator Driskill</t>
  </si>
  <si>
    <t>SF0001S2012</t>
  </si>
  <si>
    <t>SF0001S2013</t>
  </si>
  <si>
    <t>SF0001S2014</t>
  </si>
  <si>
    <t>SF0001S2015</t>
  </si>
  <si>
    <t>SF0001S2016</t>
  </si>
  <si>
    <t>SF0001S2017</t>
  </si>
  <si>
    <t>SF0001S2018</t>
  </si>
  <si>
    <t>SF0001S2019</t>
  </si>
  <si>
    <t>SF0001S2020</t>
  </si>
  <si>
    <t>Senator Kinskey</t>
  </si>
  <si>
    <t>SF0001S2021</t>
  </si>
  <si>
    <t>SF0001S2022</t>
  </si>
  <si>
    <t>SF0001S2023</t>
  </si>
  <si>
    <t>SF0001S2024</t>
  </si>
  <si>
    <t>SF0001S2025</t>
  </si>
  <si>
    <t>SF0001S2026</t>
  </si>
  <si>
    <t>SF0001S2027</t>
  </si>
  <si>
    <t>SF0001S2028</t>
  </si>
  <si>
    <t>SF0001S2029</t>
  </si>
  <si>
    <t>SF0001S2030</t>
  </si>
  <si>
    <t>SF0001S2031</t>
  </si>
  <si>
    <t>SF0001S2032</t>
  </si>
  <si>
    <t>SF0001S2033</t>
  </si>
  <si>
    <t>SF0001S2034</t>
  </si>
  <si>
    <t>SF0001S2035</t>
  </si>
  <si>
    <t>SF0001S2036</t>
  </si>
  <si>
    <t>SF0001S2037</t>
  </si>
  <si>
    <t>SF0001S2038</t>
  </si>
  <si>
    <t>SF0001S2039</t>
  </si>
  <si>
    <t>Alive</t>
  </si>
  <si>
    <t>Colleges UW CTE</t>
  </si>
  <si>
    <t>Governor Veto</t>
  </si>
  <si>
    <t>Nonresident fishing license fee increase.</t>
  </si>
  <si>
    <t>Property tax exemption for long-term homeowners.</t>
  </si>
  <si>
    <t>Behavioral health redesign amendments.</t>
  </si>
  <si>
    <t>Light and high profile vehicle closures. </t>
  </si>
  <si>
    <t>Alternative fuel tax-electricity amendments.</t>
  </si>
  <si>
    <t>Commercial driver license-hazardous materials endorsement. </t>
  </si>
  <si>
    <t>Fuel tax-licensee information deadline.</t>
  </si>
  <si>
    <t>Grace period-state land lease renewals.</t>
  </si>
  <si>
    <t>State land lease amendments.</t>
  </si>
  <si>
    <t>Wyoming dairy marketing act-repeal. </t>
  </si>
  <si>
    <t>Flow-through pools-exemption. </t>
  </si>
  <si>
    <t>Prior authorization regulations.</t>
  </si>
  <si>
    <t>Health insurance-reimbursement of overpayments.</t>
  </si>
  <si>
    <t>Sutton state archaeological site-legal description.</t>
  </si>
  <si>
    <t>Fishing outfitters and guides-registration of fishing boats.</t>
  </si>
  <si>
    <t>Property tax-inflation cap.</t>
  </si>
  <si>
    <t>Education savings accounts.</t>
  </si>
  <si>
    <t>School finance-regional cost adjustment study.</t>
  </si>
  <si>
    <t>Charter school leasing.</t>
  </si>
  <si>
    <t>Certificate of need repeal.</t>
  </si>
  <si>
    <t>Medicaid-third party payor conditions.</t>
  </si>
  <si>
    <t>Emergency protective services-effective period.</t>
  </si>
  <si>
    <t>Property tax-classes of property and residential value.</t>
  </si>
  <si>
    <t>State employee leave for volunteer fire or volunteer EMS.</t>
  </si>
  <si>
    <t>Rehiring retired firefighters-continued retirement benefits.</t>
  </si>
  <si>
    <t>Organ transplant recipient protection.</t>
  </si>
  <si>
    <t>Nursing home administrators-temporary licenses.</t>
  </si>
  <si>
    <t>Behavioral health redesign-vulnerable adults.</t>
  </si>
  <si>
    <t>Health insurance for volunteer emergency responders.</t>
  </si>
  <si>
    <t>Parental rights in education-1.</t>
  </si>
  <si>
    <t>Eminent domain-energy collector systems.</t>
  </si>
  <si>
    <t>Eminent domain energy collector systems amendments.</t>
  </si>
  <si>
    <t>Meat processing plants-hides and carcasses.</t>
  </si>
  <si>
    <t>Federal land use plans-legal actions authorized.</t>
  </si>
  <si>
    <t>State fair board-powers and responsibilities.</t>
  </si>
  <si>
    <t>Acceptance of retrocession-federal military installations.</t>
  </si>
  <si>
    <t>Military department emergency fire suppression account. </t>
  </si>
  <si>
    <t>Plane coordinates system-amendments. </t>
  </si>
  <si>
    <t>Indian child welfare act-safe haven amendments.</t>
  </si>
  <si>
    <t>Developmental preschool funding.</t>
  </si>
  <si>
    <t>Electricity rates for costs that do not benefit Wyoming.</t>
  </si>
  <si>
    <t>Public utilities-net power cost sharing ratio.</t>
  </si>
  <si>
    <t>Public service commission-electricity reliability.</t>
  </si>
  <si>
    <t>Public utilities-energy resource procurement.</t>
  </si>
  <si>
    <t>Public service commission-integrated resource plans.</t>
  </si>
  <si>
    <t>Reclamation and decommissioning costs.</t>
  </si>
  <si>
    <t>Special district vacancies.</t>
  </si>
  <si>
    <t>Special districts bond elections exception.</t>
  </si>
  <si>
    <t>Federal natural resource management coordinator. </t>
  </si>
  <si>
    <t>Major political parties-state central party voting members.</t>
  </si>
  <si>
    <t>Influencing jurors and witnesses-judges amendment.</t>
  </si>
  <si>
    <t>Sex offender registration-promoting obscenity.</t>
  </si>
  <si>
    <t>Hemp-limitations on psychoactive substances.</t>
  </si>
  <si>
    <t>Wyoming rural attorney recruitment program.</t>
  </si>
  <si>
    <t>Sex offender registration-registerable offenses.</t>
  </si>
  <si>
    <t>Public records-DOC investigations.</t>
  </si>
  <si>
    <t>Uniform Child Abduction Prevention Act.</t>
  </si>
  <si>
    <t>HB0031</t>
  </si>
  <si>
    <t>Peace officers-records and reporting.</t>
  </si>
  <si>
    <t>HB0030</t>
  </si>
  <si>
    <t>Controlled Substances Act-possession amendments.</t>
  </si>
  <si>
    <t>HB0029</t>
  </si>
  <si>
    <t>Cold case database and investigations.</t>
  </si>
  <si>
    <t>HB0028</t>
  </si>
  <si>
    <t>Interference with parent-child contact.</t>
  </si>
  <si>
    <t>HB0027</t>
  </si>
  <si>
    <t>DFS and law enforcement-cross reporting.</t>
  </si>
  <si>
    <t>HB0032</t>
  </si>
  <si>
    <t>Geologic sequestration-unitization amendments.</t>
  </si>
  <si>
    <t>HB0033</t>
  </si>
  <si>
    <t>Mining operations-blasting requirements.</t>
  </si>
  <si>
    <t>HB0034</t>
  </si>
  <si>
    <t>Solid waste municipal cease and transfer funding.</t>
  </si>
  <si>
    <t>HB0035</t>
  </si>
  <si>
    <t>Limitation on environmental rulemaking. </t>
  </si>
  <si>
    <t>HB0036</t>
  </si>
  <si>
    <t>Natural Resource Protection Act. </t>
  </si>
  <si>
    <t>HB0037</t>
  </si>
  <si>
    <t>Election offenses-intimidation.</t>
  </si>
  <si>
    <t>HB0038</t>
  </si>
  <si>
    <t>Voter qualifications-durational residency requirement.</t>
  </si>
  <si>
    <t>HB0039</t>
  </si>
  <si>
    <t>Campaign reporting.</t>
  </si>
  <si>
    <t>HB0040</t>
  </si>
  <si>
    <t>School district trustee oath of office.</t>
  </si>
  <si>
    <t>HB0041</t>
  </si>
  <si>
    <t>Candidates for state legislature-residency requirement.</t>
  </si>
  <si>
    <t>HB0042</t>
  </si>
  <si>
    <t>Prohibition on private funds for conducting elections.</t>
  </si>
  <si>
    <t>HB0043</t>
  </si>
  <si>
    <t>State forestry good neighbor-positions.</t>
  </si>
  <si>
    <t>HB0044</t>
  </si>
  <si>
    <t>Parental rights in minor child’s health care.</t>
  </si>
  <si>
    <t>HB0045</t>
  </si>
  <si>
    <t>Property tax exemption-residential structures.</t>
  </si>
  <si>
    <t>HB0046</t>
  </si>
  <si>
    <t>Chancery court-timeline for resolution of disputes.</t>
  </si>
  <si>
    <t>HB0047</t>
  </si>
  <si>
    <t>Solid waste-illegal dumping remediation grants.</t>
  </si>
  <si>
    <t>HB0048</t>
  </si>
  <si>
    <t>Renaming the deaf, dumb and blind account.</t>
  </si>
  <si>
    <t>HB0049</t>
  </si>
  <si>
    <t>By the people act.</t>
  </si>
  <si>
    <t>HB0050</t>
  </si>
  <si>
    <t>What is a Woman Act.</t>
  </si>
  <si>
    <t>HB0051</t>
  </si>
  <si>
    <t>Public indecency-intimidation.</t>
  </si>
  <si>
    <t>HB0052</t>
  </si>
  <si>
    <t>Property tax-homestead exemption.</t>
  </si>
  <si>
    <t>HB0053</t>
  </si>
  <si>
    <t>Public health emergency-definition amendments. </t>
  </si>
  <si>
    <t>HB0054</t>
  </si>
  <si>
    <t>Wyoming Reads Day.</t>
  </si>
  <si>
    <t>HB0055</t>
  </si>
  <si>
    <t>State budgeting and reserves-account repeal.</t>
  </si>
  <si>
    <t>HB0056</t>
  </si>
  <si>
    <t>State budgeting and reserves-general funds.</t>
  </si>
  <si>
    <t>HB0057</t>
  </si>
  <si>
    <t>Parental rights regarding vaccination. </t>
  </si>
  <si>
    <t>HB0058</t>
  </si>
  <si>
    <t>Forensic genetic genealogy pilot program.</t>
  </si>
  <si>
    <t>HB0059</t>
  </si>
  <si>
    <t>Prohibiting mask, vaccine and testing discrimination.</t>
  </si>
  <si>
    <t>HB0060</t>
  </si>
  <si>
    <t>Excess wildlife population damage amendments.</t>
  </si>
  <si>
    <t>HB0061</t>
  </si>
  <si>
    <t>Fiscal accountability and transparency in education.</t>
  </si>
  <si>
    <t>HB0062</t>
  </si>
  <si>
    <t>Local impact assistance payments-percentage discretion.</t>
  </si>
  <si>
    <t>HJ0002</t>
  </si>
  <si>
    <t>Political expenditures.</t>
  </si>
  <si>
    <t>SF0037</t>
  </si>
  <si>
    <t>Indian child welfare act-delinquency amendments.</t>
  </si>
  <si>
    <t>SF0038</t>
  </si>
  <si>
    <t>Financial reporting amendments-2.</t>
  </si>
  <si>
    <t>Mgt Audit</t>
  </si>
  <si>
    <t>SF0039</t>
  </si>
  <si>
    <t>Firefighters recruitment film.</t>
  </si>
  <si>
    <t>SF0040</t>
  </si>
  <si>
    <t>Outdoor Recreation and Tourism Trust Fund Administration.</t>
  </si>
  <si>
    <t>SF0041</t>
  </si>
  <si>
    <t>Banking division-classification and salary exemptions.</t>
  </si>
  <si>
    <t>SF0042</t>
  </si>
  <si>
    <t>Low-carbon reliable energy standards-amendments.</t>
  </si>
  <si>
    <t>SF0043</t>
  </si>
  <si>
    <t>Pore space-severances and separate conveyances prohibited.</t>
  </si>
  <si>
    <t>SF0044</t>
  </si>
  <si>
    <t>Limited mining operations-amendments.</t>
  </si>
  <si>
    <t>SF0045</t>
  </si>
  <si>
    <t>Vulnerable adults-civil cause of action-2.</t>
  </si>
  <si>
    <t>SF0046</t>
  </si>
  <si>
    <t>Compulsory school attendance-minimum age.</t>
  </si>
  <si>
    <t>SF0047</t>
  </si>
  <si>
    <t>Law enforcement retirement-contributions.</t>
  </si>
  <si>
    <t>SF0048</t>
  </si>
  <si>
    <t>Patrol, warden and investigator retirement-contributions.</t>
  </si>
  <si>
    <t>SF0049</t>
  </si>
  <si>
    <t>Judicial retirement program-contributions.</t>
  </si>
  <si>
    <t>SF0050</t>
  </si>
  <si>
    <t>Unincorporated nonprofit DAO's.</t>
  </si>
  <si>
    <t>SF0051</t>
  </si>
  <si>
    <t>Unlawful dissemination of misleading synthetic media.</t>
  </si>
  <si>
    <t>SF0052</t>
  </si>
  <si>
    <t>Wyoming Stable Token Act-amendments.</t>
  </si>
  <si>
    <t>SF0053</t>
  </si>
  <si>
    <t>Sixth judicial district-number of judges.</t>
  </si>
  <si>
    <t>SF0054</t>
  </si>
  <si>
    <t>Homeowner tax exemption.</t>
  </si>
  <si>
    <t>SF0055</t>
  </si>
  <si>
    <t>Board of equalization-questions before the board.</t>
  </si>
  <si>
    <t>SF0056</t>
  </si>
  <si>
    <t>Special districts-limit on tax levy.</t>
  </si>
  <si>
    <t>SF0057</t>
  </si>
  <si>
    <t>Wyoming adult hearing aid program.</t>
  </si>
  <si>
    <t>SF0058</t>
  </si>
  <si>
    <t>Investment of state unemployment insurance trust fund.</t>
  </si>
  <si>
    <t>SF0059</t>
  </si>
  <si>
    <t>Federal unemployment compensation trust fund-adjustment. </t>
  </si>
  <si>
    <t>HB0063</t>
  </si>
  <si>
    <t>Sex and gender changes for children-prohibited.</t>
  </si>
  <si>
    <t>HB0064</t>
  </si>
  <si>
    <t>Fire prevention and electrical safety-amendments.</t>
  </si>
  <si>
    <t>HB0065</t>
  </si>
  <si>
    <t>Public officer fiscal training-amendments. </t>
  </si>
  <si>
    <t>HB0066</t>
  </si>
  <si>
    <t>Firefighter-cancer screening benefits.</t>
  </si>
  <si>
    <t>HB0067</t>
  </si>
  <si>
    <t>Outdoor Recreation and Tourism Trust Fund Administration-2.</t>
  </si>
  <si>
    <t>Newsome</t>
  </si>
  <si>
    <t>HB0068</t>
  </si>
  <si>
    <t>Obscenity-impartial conformance.</t>
  </si>
  <si>
    <t>Hornok</t>
  </si>
  <si>
    <t>HB0069</t>
  </si>
  <si>
    <t>Mine permit and reclamation plan changes-landowner approval.</t>
  </si>
  <si>
    <t>HB0070</t>
  </si>
  <si>
    <t>Local government distributions.</t>
  </si>
  <si>
    <t>HB0071</t>
  </si>
  <si>
    <t>Broadband development subaccount-amendments. </t>
  </si>
  <si>
    <t>HB0072</t>
  </si>
  <si>
    <t>Worker's compensation-provision for adverse deviation.</t>
  </si>
  <si>
    <t>HB0073</t>
  </si>
  <si>
    <t>Abandoned mine reclamation accounts.</t>
  </si>
  <si>
    <t>HB0074</t>
  </si>
  <si>
    <t>Public health nursing-budget requests.</t>
  </si>
  <si>
    <t>HB0075</t>
  </si>
  <si>
    <t>Public property-amendments.</t>
  </si>
  <si>
    <t>HB0076</t>
  </si>
  <si>
    <t>Reproductive Freedom Act.</t>
  </si>
  <si>
    <t>Yin</t>
  </si>
  <si>
    <t>HB0077</t>
  </si>
  <si>
    <t>Simple assault and domestic assault-menacing.</t>
  </si>
  <si>
    <t>HB0078</t>
  </si>
  <si>
    <t>Pornography and obscenity-crimes and penalties.</t>
  </si>
  <si>
    <t>HB0079</t>
  </si>
  <si>
    <t>Secretary of state-expedited filings.</t>
  </si>
  <si>
    <t>HB0080</t>
  </si>
  <si>
    <t>School finance-dates for fund transfers.</t>
  </si>
  <si>
    <t>HB0081</t>
  </si>
  <si>
    <t>Public officer training-amendments.</t>
  </si>
  <si>
    <t>Banks</t>
  </si>
  <si>
    <t>HB0082</t>
  </si>
  <si>
    <t>Cities and towns-abandoned and nuisance buildings.</t>
  </si>
  <si>
    <t>Sherwood</t>
  </si>
  <si>
    <t>HB0083</t>
  </si>
  <si>
    <t>Public retirement-actuarially determined contributions.</t>
  </si>
  <si>
    <t>HB0084</t>
  </si>
  <si>
    <t>High Plains Research Station and Arboretum-historic site.</t>
  </si>
  <si>
    <t>HB0085</t>
  </si>
  <si>
    <t>Social media-parental consent for minors required.</t>
  </si>
  <si>
    <t>Harshman</t>
  </si>
  <si>
    <t>HB0086</t>
  </si>
  <si>
    <t>Vehicle lien-amendments. </t>
  </si>
  <si>
    <t>HB0087</t>
  </si>
  <si>
    <t>Brucellosis testing amendments.</t>
  </si>
  <si>
    <t>Davis</t>
  </si>
  <si>
    <t>HB0088</t>
  </si>
  <si>
    <t>Public display of obscene material.</t>
  </si>
  <si>
    <t>Ottman</t>
  </si>
  <si>
    <t>HB0089</t>
  </si>
  <si>
    <t>County clerks-frivolous filings procedure.</t>
  </si>
  <si>
    <t>HB0090</t>
  </si>
  <si>
    <t>Newborn child safe havens-age of child.</t>
  </si>
  <si>
    <t>Rodriguez-Williams</t>
  </si>
  <si>
    <t>HJ0003</t>
  </si>
  <si>
    <t>Support for local input in federal rulemaking.</t>
  </si>
  <si>
    <t>SF0060</t>
  </si>
  <si>
    <t>2024 large project funding.</t>
  </si>
  <si>
    <t>Nat Res Fund</t>
  </si>
  <si>
    <t>SF0061</t>
  </si>
  <si>
    <t>Education-charter school amendments. </t>
  </si>
  <si>
    <t>Driskill</t>
  </si>
  <si>
    <t>SF0062</t>
  </si>
  <si>
    <t>State Parks-recreation management authority.</t>
  </si>
  <si>
    <t>SF0063</t>
  </si>
  <si>
    <t>Property tax exemption-residential structures-2.</t>
  </si>
  <si>
    <t>SF0064</t>
  </si>
  <si>
    <t>Mineral royalties-proportional severance tax refunds.</t>
  </si>
  <si>
    <t>SF0065</t>
  </si>
  <si>
    <t>Temporary water use agreements amendments.</t>
  </si>
  <si>
    <t>SF0066</t>
  </si>
  <si>
    <t>Water exchange amendments.</t>
  </si>
  <si>
    <t>SF0067</t>
  </si>
  <si>
    <t>Public employee retirement plan-contributions.</t>
  </si>
  <si>
    <t>HB0091</t>
  </si>
  <si>
    <t>Health mandates-CDC and WHO jurisdiction in Wyoming. </t>
  </si>
  <si>
    <t>HB0092</t>
  </si>
  <si>
    <t>Protection of parental rights. </t>
  </si>
  <si>
    <t>Stith</t>
  </si>
  <si>
    <t>HB0093</t>
  </si>
  <si>
    <t>Animal reimbursement program account amendments-2.</t>
  </si>
  <si>
    <t>Heiner</t>
  </si>
  <si>
    <t>HB0094</t>
  </si>
  <si>
    <t>Net metering.</t>
  </si>
  <si>
    <t>HB0095</t>
  </si>
  <si>
    <t>Health care providers-submission of insurance claims.</t>
  </si>
  <si>
    <t>HB0096</t>
  </si>
  <si>
    <t>Abandoned mine land program.</t>
  </si>
  <si>
    <t>HB0097</t>
  </si>
  <si>
    <t>Forcible entry and detainer amendments.</t>
  </si>
  <si>
    <t>HB0098</t>
  </si>
  <si>
    <t>Duties of registered agents-amendments. </t>
  </si>
  <si>
    <t>HB0099</t>
  </si>
  <si>
    <t>State funds-prohibition for slave or child labor.</t>
  </si>
  <si>
    <t>Bear</t>
  </si>
  <si>
    <t>HB0100</t>
  </si>
  <si>
    <t>Critical infrastructure resiliency.</t>
  </si>
  <si>
    <t>HB0101</t>
  </si>
  <si>
    <t>Attorney general opinions.</t>
  </si>
  <si>
    <t>Mgt Council</t>
  </si>
  <si>
    <t>HB0102</t>
  </si>
  <si>
    <t>School safety and security amendments. </t>
  </si>
  <si>
    <t>HB0103</t>
  </si>
  <si>
    <t>Property tax-assessment ratio for residential property.</t>
  </si>
  <si>
    <t>Allred</t>
  </si>
  <si>
    <t>SF0068</t>
  </si>
  <si>
    <t>Tangible personal property-tax exemption.</t>
  </si>
  <si>
    <t>McKeown</t>
  </si>
  <si>
    <t>SF0069</t>
  </si>
  <si>
    <t>Hospice care reimbursements.</t>
  </si>
  <si>
    <t>HB0104</t>
  </si>
  <si>
    <t>Omnibus water bill-planning.</t>
  </si>
  <si>
    <t>HB0105</t>
  </si>
  <si>
    <t>Insurance payments-not taxable.</t>
  </si>
  <si>
    <t>Slagle</t>
  </si>
  <si>
    <t>HB0106</t>
  </si>
  <si>
    <t>Hemp-limitations on psychoactive substances-2.</t>
  </si>
  <si>
    <t>Lawley</t>
  </si>
  <si>
    <t>HB0107</t>
  </si>
  <si>
    <t>Commercial driver license-medical certificate downgrade-1. </t>
  </si>
  <si>
    <t>Styvar</t>
  </si>
  <si>
    <t>HB0108</t>
  </si>
  <si>
    <t>Protection of health care providers.</t>
  </si>
  <si>
    <t>Zwonitzer, Dn</t>
  </si>
  <si>
    <t>HB0109</t>
  </si>
  <si>
    <t>Wind tax exemption-repeal.</t>
  </si>
  <si>
    <t>HB0110</t>
  </si>
  <si>
    <t>Wyoming Underground Facilities Notification Act-exemption.</t>
  </si>
  <si>
    <t>HB0111</t>
  </si>
  <si>
    <t>Restricted class C and M driver's licenses-amendments.</t>
  </si>
  <si>
    <t>HB0112</t>
  </si>
  <si>
    <t>Real estate transfer tax to offset property tax.</t>
  </si>
  <si>
    <t>HB0113</t>
  </si>
  <si>
    <t>Hathaway scholarship program.</t>
  </si>
  <si>
    <t>Henderson</t>
  </si>
  <si>
    <t>HB0114</t>
  </si>
  <si>
    <t>Wyoming teacher shortage loan repayment program.</t>
  </si>
  <si>
    <t>HB0115</t>
  </si>
  <si>
    <t>Donated blood-mRNA disclosure.</t>
  </si>
  <si>
    <t>HB0116</t>
  </si>
  <si>
    <t>Sage grouse implementation-notice to landowners.</t>
  </si>
  <si>
    <t>Angelos</t>
  </si>
  <si>
    <t>HB0117</t>
  </si>
  <si>
    <t>Bond elections-voter threshold requirement.</t>
  </si>
  <si>
    <t>HB0118</t>
  </si>
  <si>
    <t>American rescue plan act appropriations-amendments.</t>
  </si>
  <si>
    <t>HB0119</t>
  </si>
  <si>
    <t>School finance-mental health service grants.</t>
  </si>
  <si>
    <t>HB0120</t>
  </si>
  <si>
    <t>Interactive gaming.</t>
  </si>
  <si>
    <t>HB0121</t>
  </si>
  <si>
    <t>Kelly parcel-sale and leasing requirements.</t>
  </si>
  <si>
    <t>HB0122</t>
  </si>
  <si>
    <t>Carrying of concealed weapons-age requirement.</t>
  </si>
  <si>
    <t>Haroldson</t>
  </si>
  <si>
    <t>HB0123</t>
  </si>
  <si>
    <t>Mandatory immunizations-repeal.</t>
  </si>
  <si>
    <t>HB0124</t>
  </si>
  <si>
    <t>Vaccination for smallpox-repeal.</t>
  </si>
  <si>
    <t>HB0125</t>
  </si>
  <si>
    <t>Repeal gun free zones and preemption amendments.</t>
  </si>
  <si>
    <t>HB0126</t>
  </si>
  <si>
    <t>Child care is a residential use of property.</t>
  </si>
  <si>
    <t>HB0127</t>
  </si>
  <si>
    <t>Property tax exemption-specified real property.</t>
  </si>
  <si>
    <t>Locke</t>
  </si>
  <si>
    <t>HB0128</t>
  </si>
  <si>
    <t>Wyoming Freedom Scholarship Act.</t>
  </si>
  <si>
    <t>Andrew</t>
  </si>
  <si>
    <t>HB0129</t>
  </si>
  <si>
    <t>Statutory standing committees-federal review.</t>
  </si>
  <si>
    <t>Pendergraft</t>
  </si>
  <si>
    <t>HB0130</t>
  </si>
  <si>
    <t>Driver's license renewal amendments.</t>
  </si>
  <si>
    <t>Jennings</t>
  </si>
  <si>
    <t>HB0131</t>
  </si>
  <si>
    <t>Settlement agreements for minors-parental authorization.</t>
  </si>
  <si>
    <t>HB0132</t>
  </si>
  <si>
    <t>Ban on teaching and training critical race theory.</t>
  </si>
  <si>
    <t>HB0133</t>
  </si>
  <si>
    <t>Property tax-holiday.</t>
  </si>
  <si>
    <t>HB0134</t>
  </si>
  <si>
    <t>Property tax deferral program-amendments.</t>
  </si>
  <si>
    <t>HB0135</t>
  </si>
  <si>
    <t>State funded capital construction.</t>
  </si>
  <si>
    <t>HJ0004</t>
  </si>
  <si>
    <t>Right of health care access-constitutional amendment.</t>
  </si>
  <si>
    <t>Chestek</t>
  </si>
  <si>
    <t>SF0002</t>
  </si>
  <si>
    <t>Legislative budget.</t>
  </si>
  <si>
    <t>SF0070</t>
  </si>
  <si>
    <t>Investment modernization-state nonpermanent funds-2.</t>
  </si>
  <si>
    <t>SF0071</t>
  </si>
  <si>
    <t>Salaries and allowances for judges-amendments.</t>
  </si>
  <si>
    <t>SF0072</t>
  </si>
  <si>
    <t>Utility donations.</t>
  </si>
  <si>
    <t>SF0073</t>
  </si>
  <si>
    <t>Concealed firearms-permit eligibility.</t>
  </si>
  <si>
    <t>Barlow</t>
  </si>
  <si>
    <t>SF0074</t>
  </si>
  <si>
    <t>Special districts-reversal of dissolution for noncompliance.</t>
  </si>
  <si>
    <t>Cooper</t>
  </si>
  <si>
    <t>SF0075</t>
  </si>
  <si>
    <t>Omnibus water bill-construction.</t>
  </si>
  <si>
    <t>SF0076</t>
  </si>
  <si>
    <t>Prostitution amendments.</t>
  </si>
  <si>
    <t>Ellis</t>
  </si>
  <si>
    <t>SF0077</t>
  </si>
  <si>
    <t>Homeland defense-infrastructure reporting and investigating.</t>
  </si>
  <si>
    <t>SF0078</t>
  </si>
  <si>
    <t>Carbon dioxide-enhanced oil recovery stimulus.</t>
  </si>
  <si>
    <t>SF0079</t>
  </si>
  <si>
    <t>Malt beverage franchise agreements.</t>
  </si>
  <si>
    <t>HB0136</t>
  </si>
  <si>
    <t>Gender identity-definition repeal.</t>
  </si>
  <si>
    <t>HB0137</t>
  </si>
  <si>
    <t>Chemical abortions-ultrasound requirement.</t>
  </si>
  <si>
    <t>HB0138</t>
  </si>
  <si>
    <t>State funds-pool A participation and fund limits.</t>
  </si>
  <si>
    <t>HB0139</t>
  </si>
  <si>
    <t>Denturist practice act.</t>
  </si>
  <si>
    <t>Winter</t>
  </si>
  <si>
    <t>HB0140</t>
  </si>
  <si>
    <t>University of Wyoming governance-elected trustees.</t>
  </si>
  <si>
    <t>SF0080</t>
  </si>
  <si>
    <t>Solid waste management-definition amendments. </t>
  </si>
  <si>
    <t>SF0081</t>
  </si>
  <si>
    <t>Hospital or healthcare district created entities-immunity.</t>
  </si>
  <si>
    <t>Baldwin</t>
  </si>
  <si>
    <t>HB0141</t>
  </si>
  <si>
    <t>State land oil and gas leases-operator requirement.</t>
  </si>
  <si>
    <t>Western</t>
  </si>
  <si>
    <t>HB0142</t>
  </si>
  <si>
    <t>Peace officer standards and training commission-funding.</t>
  </si>
  <si>
    <t>Provenza</t>
  </si>
  <si>
    <t>HB0143</t>
  </si>
  <si>
    <t>Practice of behavior analyst and technician-family members.</t>
  </si>
  <si>
    <t>Olsen</t>
  </si>
  <si>
    <t>HB0144</t>
  </si>
  <si>
    <t>Suicide awareness and prevention license plate. </t>
  </si>
  <si>
    <t>HB0145</t>
  </si>
  <si>
    <t>Open banking-amendments.</t>
  </si>
  <si>
    <t>HB0146</t>
  </si>
  <si>
    <t>Property tax relief program-rental property applicants.</t>
  </si>
  <si>
    <t>HB0147</t>
  </si>
  <si>
    <t>Electrical generation tax.</t>
  </si>
  <si>
    <t>HB0148</t>
  </si>
  <si>
    <t>Regulation of surgical abortions.</t>
  </si>
  <si>
    <t>HB0149</t>
  </si>
  <si>
    <t>Hit and run-responsibility and penalties.</t>
  </si>
  <si>
    <t>Smith</t>
  </si>
  <si>
    <t>HB0150</t>
  </si>
  <si>
    <t>Protecting religious assembly in states of emergency act.</t>
  </si>
  <si>
    <t>HJ0005</t>
  </si>
  <si>
    <t>Support of Israel.</t>
  </si>
  <si>
    <t>SF0001</t>
  </si>
  <si>
    <t>General government appropriations-2.</t>
  </si>
  <si>
    <t>SF0082</t>
  </si>
  <si>
    <t>Summer vacation preservation act.</t>
  </si>
  <si>
    <t>Brennan</t>
  </si>
  <si>
    <t>SF0083</t>
  </si>
  <si>
    <t>Revisor's bill.</t>
  </si>
  <si>
    <t>SF0084</t>
  </si>
  <si>
    <t>School facilities-use fees. </t>
  </si>
  <si>
    <t>SF0085</t>
  </si>
  <si>
    <t>Repeal of sales tax on electricity.</t>
  </si>
  <si>
    <t>SF0086</t>
  </si>
  <si>
    <t>School safety and security-funding. </t>
  </si>
  <si>
    <t>Kolb</t>
  </si>
  <si>
    <t>SF0087</t>
  </si>
  <si>
    <t>Boutique hotel liquor licenses.</t>
  </si>
  <si>
    <t>Gierau</t>
  </si>
  <si>
    <t>H Failed Introduction 39-22-1-0-0</t>
  </si>
  <si>
    <t>H Failed Introduction 40-21-1-0-0</t>
  </si>
  <si>
    <t>H Failed Introduction 41-20-1-0-0</t>
  </si>
  <si>
    <t>H Failed Introduction 40-20-1-0-1</t>
  </si>
  <si>
    <t>H Failed Introduction 38-22-2-0-0</t>
  </si>
  <si>
    <t>H Failed Introduction 41-19-2-0-0</t>
  </si>
  <si>
    <t>H Failed Introduction 1-59-2-0-0</t>
  </si>
  <si>
    <t>H Failed Introduction 36-24-2-0-0</t>
  </si>
  <si>
    <t>H Failed Introduction 37-23-2-0-0</t>
  </si>
  <si>
    <t>H Failed Introduction 40-20-2-0-0</t>
  </si>
  <si>
    <t>HB0151</t>
  </si>
  <si>
    <t>Firearms merchant category code-prohibition.</t>
  </si>
  <si>
    <t>HB0152</t>
  </si>
  <si>
    <t>Sex offenders-child care facilities.</t>
  </si>
  <si>
    <t>HB0153</t>
  </si>
  <si>
    <t>Sex offender registration requirements.</t>
  </si>
  <si>
    <t>Knapp</t>
  </si>
  <si>
    <t>HB0154</t>
  </si>
  <si>
    <t>Consumer Rental Purchase Agreement Act-amendments.</t>
  </si>
  <si>
    <t>Burkhart</t>
  </si>
  <si>
    <t>HB0155</t>
  </si>
  <si>
    <t>Newborn safety device funding for safe haven providers.</t>
  </si>
  <si>
    <t>HB0156</t>
  </si>
  <si>
    <t>Best interests of a child-gender affirming treatments.</t>
  </si>
  <si>
    <t>HB0157</t>
  </si>
  <si>
    <t>Use of full fair market value in taxation.</t>
  </si>
  <si>
    <t>HB0158</t>
  </si>
  <si>
    <t>Refugee resettlement plan accountability.</t>
  </si>
  <si>
    <t>HB0159</t>
  </si>
  <si>
    <t>Prohibition on unauthorized fees-veterans benefits.</t>
  </si>
  <si>
    <t>HB0160</t>
  </si>
  <si>
    <t>Protect Firearms Rights Act.</t>
  </si>
  <si>
    <t>HB0161</t>
  </si>
  <si>
    <t>Appointment by judge for vacancies in office-amendments.</t>
  </si>
  <si>
    <t>HB0162</t>
  </si>
  <si>
    <t>Public meetings-executive sessions amendment.</t>
  </si>
  <si>
    <t>HB0163</t>
  </si>
  <si>
    <t>Data privacy-government entities.</t>
  </si>
  <si>
    <t>HB0164</t>
  </si>
  <si>
    <t>Alcohol infused foods.</t>
  </si>
  <si>
    <t>Zwonitzer, Dv</t>
  </si>
  <si>
    <t>HB0165</t>
  </si>
  <si>
    <t>Access points on state lands-study.</t>
  </si>
  <si>
    <t>Byron</t>
  </si>
  <si>
    <t>HB0166</t>
  </si>
  <si>
    <t>Education savings accounts-1.</t>
  </si>
  <si>
    <t>Clouston</t>
  </si>
  <si>
    <t>HB0167</t>
  </si>
  <si>
    <t>Restoring state sovereignty through nullification.</t>
  </si>
  <si>
    <t>Strock</t>
  </si>
  <si>
    <t>HB0168</t>
  </si>
  <si>
    <t>Foreign ownership of Wyoming agricultural lands.</t>
  </si>
  <si>
    <t>HB0169</t>
  </si>
  <si>
    <t>Mental health and vulnerable adult task force.</t>
  </si>
  <si>
    <t>HB0170</t>
  </si>
  <si>
    <t>Administrative procedure-regulatory costs.</t>
  </si>
  <si>
    <t>HB0171</t>
  </si>
  <si>
    <t>State land exchanges-public notice.</t>
  </si>
  <si>
    <t>HB0172</t>
  </si>
  <si>
    <t>Purple Heart Memorial Trail. </t>
  </si>
  <si>
    <t>HB0173</t>
  </si>
  <si>
    <t>Pharmacy benefit manager amendments.</t>
  </si>
  <si>
    <t>HB0174</t>
  </si>
  <si>
    <t>Paid family and medical leave.</t>
  </si>
  <si>
    <t>HB0175</t>
  </si>
  <si>
    <t>Criminal history for volunteers in K-12 public schools. </t>
  </si>
  <si>
    <t>Northrup</t>
  </si>
  <si>
    <t>HB0176</t>
  </si>
  <si>
    <t>Restoration of civil rights-amendments.</t>
  </si>
  <si>
    <t>HB0177</t>
  </si>
  <si>
    <t>Natural asset companies prohibition.</t>
  </si>
  <si>
    <t>HB0178</t>
  </si>
  <si>
    <t>Religious Freedom Restoration Act.</t>
  </si>
  <si>
    <t>HB0179</t>
  </si>
  <si>
    <t>State park peace officers-definition and scope of authority.</t>
  </si>
  <si>
    <t>Niemiec</t>
  </si>
  <si>
    <t>HB0180</t>
  </si>
  <si>
    <t>Freedom from government seizure act.</t>
  </si>
  <si>
    <t>HB0181</t>
  </si>
  <si>
    <t>Coroner's inquest-amendments. </t>
  </si>
  <si>
    <t>Oakley</t>
  </si>
  <si>
    <t>HB0182</t>
  </si>
  <si>
    <t>Firearm purchase protections.</t>
  </si>
  <si>
    <t>Allemand</t>
  </si>
  <si>
    <t>HB0183</t>
  </si>
  <si>
    <t>Prohibiting foreign property ownership in Wyoming.</t>
  </si>
  <si>
    <t>HJ0006</t>
  </si>
  <si>
    <t>Convention of states.</t>
  </si>
  <si>
    <t>HJ0007</t>
  </si>
  <si>
    <t>Individual right to privacy-constitutional amendment.</t>
  </si>
  <si>
    <t>S Failed Introduction 16-15-0-0-0</t>
  </si>
  <si>
    <t>S Failed Introduction 19-12-0-0-0</t>
  </si>
  <si>
    <t>S Failed Introduction 18-13-0-0-0</t>
  </si>
  <si>
    <t>S Failed Introduction 10-21-0-0-0</t>
  </si>
  <si>
    <t>S Failed Introduction 9-22-0-0-0</t>
  </si>
  <si>
    <t>S Failed Introduction 20-11-0-0-0</t>
  </si>
  <si>
    <t>SF0088</t>
  </si>
  <si>
    <t>State law violations by counties, cities and towns.</t>
  </si>
  <si>
    <t>Ide</t>
  </si>
  <si>
    <t>SF0089</t>
  </si>
  <si>
    <t>Veterans ad valorem exemption-amount.</t>
  </si>
  <si>
    <t>SF0090</t>
  </si>
  <si>
    <t>State-managed local government equity investment pool.</t>
  </si>
  <si>
    <t>SF0091</t>
  </si>
  <si>
    <t>Regulatory reduction task force.</t>
  </si>
  <si>
    <t>SF0092</t>
  </si>
  <si>
    <t>Registered sex offender-employment restrictions.</t>
  </si>
  <si>
    <t>SF0093</t>
  </si>
  <si>
    <t>Wyoming dividend account.</t>
  </si>
  <si>
    <t>SF0094</t>
  </si>
  <si>
    <t>An act regarding compelled speech and state employers.</t>
  </si>
  <si>
    <t>Hutchings</t>
  </si>
  <si>
    <t>SF0095</t>
  </si>
  <si>
    <t>Teacher tenure. </t>
  </si>
  <si>
    <t>Hicks</t>
  </si>
  <si>
    <t>SF0096</t>
  </si>
  <si>
    <t>Trusts and bank assets in bankruptcy-clarification.</t>
  </si>
  <si>
    <t>Rothfuss</t>
  </si>
  <si>
    <t>SF0097</t>
  </si>
  <si>
    <t>Prohibition on distribution of unsolicited ballot forms.</t>
  </si>
  <si>
    <t>SF0098</t>
  </si>
  <si>
    <t>Statute of limitations-medical procedures on minors.</t>
  </si>
  <si>
    <t>Bouchard</t>
  </si>
  <si>
    <t>SF0099</t>
  </si>
  <si>
    <t>Chloe's law-children gender change prohibition.</t>
  </si>
  <si>
    <t>SF0100</t>
  </si>
  <si>
    <t>Prompt payment of insurance claims.</t>
  </si>
  <si>
    <t>SF0101</t>
  </si>
  <si>
    <t>Low-carbon energy standards-repeal.</t>
  </si>
  <si>
    <t>Steinmetz</t>
  </si>
  <si>
    <t>SF0102</t>
  </si>
  <si>
    <t>Foreign property ownership-critical infrastructure.</t>
  </si>
  <si>
    <t>SF0103</t>
  </si>
  <si>
    <t>Wyoming PRIME Act.</t>
  </si>
  <si>
    <t>Salazar</t>
  </si>
  <si>
    <t>SF0104</t>
  </si>
  <si>
    <t>Wind and solar facilities-state lands amendments.</t>
  </si>
  <si>
    <t>Boner</t>
  </si>
  <si>
    <t>SF0105</t>
  </si>
  <si>
    <t>Wyoming Second Amendment Financial Privacy Act.</t>
  </si>
  <si>
    <t>Laursen, D</t>
  </si>
  <si>
    <t>SF0106</t>
  </si>
  <si>
    <t>Wyoming state guard-amendments.</t>
  </si>
  <si>
    <t>SF0107</t>
  </si>
  <si>
    <t>E-cigarette and vapor material directory.</t>
  </si>
  <si>
    <t>SF0108</t>
  </si>
  <si>
    <t>Protecting water from chemical abortion waste.</t>
  </si>
  <si>
    <t>Biteman</t>
  </si>
  <si>
    <t>SF0109</t>
  </si>
  <si>
    <t>Prohibit Red Flag Gun Seizure Act.</t>
  </si>
  <si>
    <t>SJ0001</t>
  </si>
  <si>
    <t>Resolution demanding equal footing.</t>
  </si>
  <si>
    <t>SJ0002</t>
  </si>
  <si>
    <t>Foreign adversaries-prohibited property ownership.</t>
  </si>
  <si>
    <t>SJ0003</t>
  </si>
  <si>
    <t>Constitutional amendment vote requirement.</t>
  </si>
  <si>
    <t>SJ0004</t>
  </si>
  <si>
    <t>Convention of states-2.</t>
  </si>
  <si>
    <t>Failed Intro</t>
  </si>
  <si>
    <t>39-22-1-0-0</t>
  </si>
  <si>
    <t>40-21-1-0-0</t>
  </si>
  <si>
    <t>41-20-1-0-0</t>
  </si>
  <si>
    <t>40-20-1-0-1</t>
  </si>
  <si>
    <t>38-22-2-0-0</t>
  </si>
  <si>
    <t>41-19-2-0-0</t>
  </si>
  <si>
    <t>1-59-2-0-0</t>
  </si>
  <si>
    <t>36-24-2-0-0</t>
  </si>
  <si>
    <t>37-23-2-0-0</t>
  </si>
  <si>
    <t>40-20-2-0-0</t>
  </si>
  <si>
    <t>16-15-0-0-0</t>
  </si>
  <si>
    <t>19-12-0-0-0</t>
  </si>
  <si>
    <t>18-13-0-0-0</t>
  </si>
  <si>
    <t>10-21-0-0-0</t>
  </si>
  <si>
    <t>9-22-0-0-0</t>
  </si>
  <si>
    <t>20-11-0-0-0</t>
  </si>
  <si>
    <t>Failed Intro
2/12/2023</t>
  </si>
  <si>
    <t>H03 - Revenue</t>
  </si>
  <si>
    <t>H08 - Transportation</t>
  </si>
  <si>
    <t>H05 - Agriculture</t>
  </si>
  <si>
    <t>H10 - Labor</t>
  </si>
  <si>
    <t>H06 - Travel</t>
  </si>
  <si>
    <t>H04 - Education</t>
  </si>
  <si>
    <t>H01 - Judiciary</t>
  </si>
  <si>
    <t>H07 - Corporations</t>
  </si>
  <si>
    <t>H02 - Appropriations</t>
  </si>
  <si>
    <t>S02 - Appropriations</t>
  </si>
  <si>
    <t>S10 - Labor</t>
  </si>
  <si>
    <t>S04 - Education</t>
  </si>
  <si>
    <t>S05 - Agriculture</t>
  </si>
  <si>
    <t>S08 - Transportation</t>
  </si>
  <si>
    <t>S07   Corporations</t>
  </si>
  <si>
    <t>S01 - Judiciary</t>
  </si>
  <si>
    <t>S09 - Minerals</t>
  </si>
  <si>
    <t>S03 - Revenue</t>
  </si>
  <si>
    <t>59-2-1-0-0</t>
  </si>
  <si>
    <t>61-0-1-0-0</t>
  </si>
  <si>
    <t>59-1-2-0-0</t>
  </si>
  <si>
    <t>60-0-2-0-0</t>
  </si>
  <si>
    <t>57-3-2-0-0</t>
  </si>
  <si>
    <t>56-4-2-0-0</t>
  </si>
  <si>
    <t>55-6-1-0-0</t>
  </si>
  <si>
    <t>53-7-2-0-0</t>
  </si>
  <si>
    <t>46-15-1-0-0</t>
  </si>
  <si>
    <t>61-9-2-0-0</t>
  </si>
  <si>
    <t>55-5-2-0-0</t>
  </si>
  <si>
    <t>54-6-2-0-0</t>
  </si>
  <si>
    <t>31-0-0-0-0</t>
  </si>
  <si>
    <t>30-1-0-0-0</t>
  </si>
  <si>
    <t>25-6-0-0-0</t>
  </si>
  <si>
    <t>29-2-0-0-0</t>
  </si>
  <si>
    <t>28-3-0-0-0</t>
  </si>
  <si>
    <t>27-4-0-0-0</t>
  </si>
  <si>
    <t>26-5-0-0-0</t>
  </si>
  <si>
    <t>23-8-0-0-0</t>
  </si>
  <si>
    <t>H Failed Introduction 8-53-1-0-0</t>
  </si>
  <si>
    <t>H Withdrawn by Sponsor</t>
  </si>
  <si>
    <t>H Failed Introduction 31-30-1-0-0</t>
  </si>
  <si>
    <t>H Failed Introduction 30-31-1-0-0</t>
  </si>
  <si>
    <t>HB0184</t>
  </si>
  <si>
    <t>Legislative order-department of education rules.</t>
  </si>
  <si>
    <t>HB0185</t>
  </si>
  <si>
    <t>Enhanced oil recovery-severance tax exemption.</t>
  </si>
  <si>
    <t>HB0186</t>
  </si>
  <si>
    <t>988 hotline-appropriation.</t>
  </si>
  <si>
    <t>HB0187</t>
  </si>
  <si>
    <t>Historic horse racing amendments.</t>
  </si>
  <si>
    <t>HB0188</t>
  </si>
  <si>
    <t>Centralized electronic notice system.</t>
  </si>
  <si>
    <t>Singh</t>
  </si>
  <si>
    <t>HB0189</t>
  </si>
  <si>
    <t>Generation facility closure requirements-natural gas.</t>
  </si>
  <si>
    <t>HB0190</t>
  </si>
  <si>
    <t>Parental rights in education.</t>
  </si>
  <si>
    <t>HB0191</t>
  </si>
  <si>
    <t>American rescue plan act appropriations-amendments-3.</t>
  </si>
  <si>
    <t>HB0192</t>
  </si>
  <si>
    <t>County and municipal roads on state lands-easements granted.</t>
  </si>
  <si>
    <t>HB0193</t>
  </si>
  <si>
    <t>Ban on sanctuary cities and counties.</t>
  </si>
  <si>
    <t>HB0194</t>
  </si>
  <si>
    <t>Statewide student assessment system-amendments. </t>
  </si>
  <si>
    <t>HB0195</t>
  </si>
  <si>
    <t>Defend the guard act.</t>
  </si>
  <si>
    <t>HB0196</t>
  </si>
  <si>
    <t>Sales of real property to the federal government.</t>
  </si>
  <si>
    <t>HB0197</t>
  </si>
  <si>
    <t>Sales tax administration revisions.</t>
  </si>
  <si>
    <t>HB0198</t>
  </si>
  <si>
    <t>Court automation fees-assessment on filings.</t>
  </si>
  <si>
    <t>Nicholas</t>
  </si>
  <si>
    <t>HB0199</t>
  </si>
  <si>
    <t>Election ballots.</t>
  </si>
  <si>
    <t>HB0200</t>
  </si>
  <si>
    <t>Electricity generation-equity and consumer protection.</t>
  </si>
  <si>
    <t>HB0201</t>
  </si>
  <si>
    <t>State Auditor payment transparency.</t>
  </si>
  <si>
    <t>HB0202</t>
  </si>
  <si>
    <t>Unemployment compensation-promoting a drug-free workforce.</t>
  </si>
  <si>
    <t>HB0203</t>
  </si>
  <si>
    <t>Property tax reduction and replacement act.</t>
  </si>
  <si>
    <t>HB0204</t>
  </si>
  <si>
    <t>Decriminalization of cannabis.</t>
  </si>
  <si>
    <t>HB0205</t>
  </si>
  <si>
    <t>Development agreements.</t>
  </si>
  <si>
    <t>Storer</t>
  </si>
  <si>
    <t>HB0206</t>
  </si>
  <si>
    <t>Pari-mutuel wagering activities-amendments-2.</t>
  </si>
  <si>
    <t>HB0207</t>
  </si>
  <si>
    <t>Moose and bighorn sheep hunting license-restrictions repeal.</t>
  </si>
  <si>
    <t>HB0208</t>
  </si>
  <si>
    <t>Hydrogen severance tax.</t>
  </si>
  <si>
    <t>Tarver</t>
  </si>
  <si>
    <t>H Failed Introduction 34-27-1-0-0</t>
  </si>
  <si>
    <t>H Failed Introduction 35-26-1-0-0</t>
  </si>
  <si>
    <t>HJ0008</t>
  </si>
  <si>
    <t>Prohibition of carbon taxes.</t>
  </si>
  <si>
    <t>S Failed Introduction 8-23-0-0-0</t>
  </si>
  <si>
    <t>S Failed Introduction 7-24-0-0-0</t>
  </si>
  <si>
    <t>S Failed Introduction 15-16-0-0-0</t>
  </si>
  <si>
    <t>S Failed Introduction 20-10-0-0-1</t>
  </si>
  <si>
    <t>SF0110</t>
  </si>
  <si>
    <t>School finance-cash reserves.</t>
  </si>
  <si>
    <t>Dockstader</t>
  </si>
  <si>
    <t>SF0111</t>
  </si>
  <si>
    <t>Mule and whitetail deer-separate hunting seasons.</t>
  </si>
  <si>
    <t>SF0112</t>
  </si>
  <si>
    <t>Wyoming Freedom Scholarship Act-2.</t>
  </si>
  <si>
    <t>SF0113</t>
  </si>
  <si>
    <t>Light and high profile vehicle closures-2.</t>
  </si>
  <si>
    <t>Pappas</t>
  </si>
  <si>
    <t>SF0114</t>
  </si>
  <si>
    <t>Contractor licenses-reciprocal recognition requirements.</t>
  </si>
  <si>
    <t>SF0115</t>
  </si>
  <si>
    <t>Behavioral health redesign amendments-2.</t>
  </si>
  <si>
    <t>SF0116</t>
  </si>
  <si>
    <t>Wind tax moratorium exemption-repeal.</t>
  </si>
  <si>
    <t>Jones</t>
  </si>
  <si>
    <t>SF0117</t>
  </si>
  <si>
    <t>Education-retention for reading failure. </t>
  </si>
  <si>
    <t>Scott</t>
  </si>
  <si>
    <t>SF0118</t>
  </si>
  <si>
    <t>Bighorn and domestic sheep relocation-federal action.</t>
  </si>
  <si>
    <t>SF0119</t>
  </si>
  <si>
    <t>Property tax exemption-specified real property-2.</t>
  </si>
  <si>
    <t>SF0120</t>
  </si>
  <si>
    <t>Driver's licenses-unauthorized alien restrictions. </t>
  </si>
  <si>
    <t>S Failed Introduction 17-14-0-0-0</t>
  </si>
  <si>
    <t>SJ0005</t>
  </si>
  <si>
    <t>School capital construction-constitutional amendment. </t>
  </si>
  <si>
    <t>Failed Intro
2/13/2023</t>
  </si>
  <si>
    <t>8-53-1-0-0</t>
  </si>
  <si>
    <t>31-30-1-0-0</t>
  </si>
  <si>
    <t>30-31-1-0-0</t>
  </si>
  <si>
    <t>34-27-1-0-0</t>
  </si>
  <si>
    <t>35-26-1-0-0</t>
  </si>
  <si>
    <t>8-23-0-0-0</t>
  </si>
  <si>
    <t>7-24-0-0-0</t>
  </si>
  <si>
    <t>15-16-0-0-0</t>
  </si>
  <si>
    <t>20-10-0-0-1</t>
  </si>
  <si>
    <t>17-14-0-0-0</t>
  </si>
  <si>
    <t>S06 - Travel</t>
  </si>
  <si>
    <t>S12 - Rules</t>
  </si>
  <si>
    <t>58-3-1-0-0</t>
  </si>
  <si>
    <t>56-5-1-0-0</t>
  </si>
  <si>
    <t>45-16-1-0-0</t>
  </si>
  <si>
    <t>52-9-1-0-0</t>
  </si>
  <si>
    <t>57-4-1-0-0</t>
  </si>
  <si>
    <t>50-11-1-0-0</t>
  </si>
  <si>
    <t>42-19-1-0-0</t>
  </si>
  <si>
    <t>60-1-1-0-0</t>
  </si>
  <si>
    <t>43-18-1-0-0</t>
  </si>
  <si>
    <t>49-12-1-0-0</t>
  </si>
  <si>
    <t>29-1-1-0-0</t>
  </si>
  <si>
    <t>28-0-0-0-3</t>
  </si>
  <si>
    <t>9-0-0-0-0</t>
  </si>
  <si>
    <t>8-0-1-0-0</t>
  </si>
  <si>
    <t>7-0-0-0-0</t>
  </si>
  <si>
    <t>5-0-0-0-0</t>
  </si>
  <si>
    <t>6-0-0-0-0</t>
  </si>
  <si>
    <t>4-1-0-0-0</t>
  </si>
  <si>
    <t>S05 - Agriculture
S02 - Appropriations</t>
  </si>
  <si>
    <t>21-10-0-0-0</t>
  </si>
  <si>
    <t>20-2-0-0-0</t>
  </si>
  <si>
    <t>Failed Intro
2/14/2023</t>
  </si>
  <si>
    <t>12-10-0-0-0</t>
  </si>
  <si>
    <t>38-3-0-0-0</t>
  </si>
  <si>
    <t>24-7-0-0-0</t>
  </si>
  <si>
    <t>29-1-0-0-1</t>
  </si>
  <si>
    <t>28-33-1-0-0</t>
  </si>
  <si>
    <t>36-25-1-0-0</t>
  </si>
  <si>
    <t>27-34-1-0-0</t>
  </si>
  <si>
    <t>33-28-1-0-0</t>
  </si>
  <si>
    <t>51-10-1-0-0</t>
  </si>
  <si>
    <t>20-41-1-0-0</t>
  </si>
  <si>
    <t>38-23-1-0-0</t>
  </si>
  <si>
    <t>44-17-1-0-0</t>
  </si>
  <si>
    <t>54-7-1-0-0</t>
  </si>
  <si>
    <t>61-0-1--0-0</t>
  </si>
  <si>
    <t>7-54-1-0-0</t>
  </si>
  <si>
    <t>25-36-1-0-0</t>
  </si>
  <si>
    <t>19-42-1-0-0</t>
  </si>
  <si>
    <t>53-8-1-0-0</t>
  </si>
  <si>
    <t>37-24-1-0-0</t>
  </si>
  <si>
    <t>39-21-2-0-0</t>
  </si>
  <si>
    <t>H Failed Introduction 28-33-1-0-0</t>
  </si>
  <si>
    <t>H Failed Introduction 36-25-1-0-0</t>
  </si>
  <si>
    <t>H Failed Introduction 27-34-1-0-0</t>
  </si>
  <si>
    <t>H Failed Introduction 33-28-1-0-0</t>
  </si>
  <si>
    <t>H Failed Introduction 20-41-1-0-0</t>
  </si>
  <si>
    <t>H Failed Introduction 38-23-1-0-0</t>
  </si>
  <si>
    <t>H Failed Introduction 25-36-1-0-0</t>
  </si>
  <si>
    <t>H Failed Introduction 19-42-1-0-0</t>
  </si>
  <si>
    <t>H Failed Introduction 37-24-1-0-0</t>
  </si>
  <si>
    <t>H Failed Introduction 39-21-2-0-0</t>
  </si>
  <si>
    <t>HB0209</t>
  </si>
  <si>
    <t>Possession of alcohol-amendments.</t>
  </si>
  <si>
    <t>H Failed Introduction 21-39-2-0-0</t>
  </si>
  <si>
    <t>HB0210</t>
  </si>
  <si>
    <t>Checking account disclosures-repeal.</t>
  </si>
  <si>
    <t>HB0211</t>
  </si>
  <si>
    <t>Property tax-acquisition value.</t>
  </si>
  <si>
    <t>HB0212</t>
  </si>
  <si>
    <t>Poverty level specificity in Wyoming law.</t>
  </si>
  <si>
    <t>HB0213</t>
  </si>
  <si>
    <t>Wyoming preschool provider grants.</t>
  </si>
  <si>
    <t>HB0214</t>
  </si>
  <si>
    <t>Trailer permanent registration-amendments.</t>
  </si>
  <si>
    <t>HB0215</t>
  </si>
  <si>
    <t>Integrated test center-governance.</t>
  </si>
  <si>
    <t>HB0216</t>
  </si>
  <si>
    <t>Advanced practice registered nurses-certification.</t>
  </si>
  <si>
    <t>Trujillo</t>
  </si>
  <si>
    <t>HB0217</t>
  </si>
  <si>
    <t>American rescue plan act appropriations-amendments-2. </t>
  </si>
  <si>
    <t>HB0218</t>
  </si>
  <si>
    <t>Semitrailers-maximum trailer length.</t>
  </si>
  <si>
    <t>HB0219</t>
  </si>
  <si>
    <t>Business reporting to secretary of state.</t>
  </si>
  <si>
    <t>HB0220</t>
  </si>
  <si>
    <t>K-12 school facilities appropriations.</t>
  </si>
  <si>
    <t>HB0221</t>
  </si>
  <si>
    <t>Wyoming Community Development Authority-bond investment.</t>
  </si>
  <si>
    <t>H Failed Introduction 7-54-1-0-0</t>
  </si>
  <si>
    <t>S Withdrawn by Sponsor</t>
  </si>
  <si>
    <t>S Failed Introduction 12-19-0-0-0</t>
  </si>
  <si>
    <t>SF0121</t>
  </si>
  <si>
    <t>Property tax-homeowner's exemption.</t>
  </si>
  <si>
    <t>Kinskey</t>
  </si>
  <si>
    <t>SF0122</t>
  </si>
  <si>
    <t>Disposition of water rights-amendments. </t>
  </si>
  <si>
    <t>SF0123</t>
  </si>
  <si>
    <t>Minor name changes.</t>
  </si>
  <si>
    <t>SF0124</t>
  </si>
  <si>
    <t>Teachers' labor organizations-strike prohibition.</t>
  </si>
  <si>
    <t>SF0125</t>
  </si>
  <si>
    <t>Pari-mutuel wagering activities-amendments.</t>
  </si>
  <si>
    <t>SF0126</t>
  </si>
  <si>
    <t>Property tax exemption-inflation cap 2.</t>
  </si>
  <si>
    <t>SF0127</t>
  </si>
  <si>
    <t>Sales tax distribution rates.</t>
  </si>
  <si>
    <t>French</t>
  </si>
  <si>
    <t>SF0128</t>
  </si>
  <si>
    <t>Approval of charter school.</t>
  </si>
  <si>
    <t>SF0129</t>
  </si>
  <si>
    <t>State funded capital construction-2.</t>
  </si>
  <si>
    <t>SF0130</t>
  </si>
  <si>
    <t>The equality state not equity state act.</t>
  </si>
  <si>
    <t>SF0131</t>
  </si>
  <si>
    <t>Regulatory reduction task force-2.</t>
  </si>
  <si>
    <t>SF0132</t>
  </si>
  <si>
    <t>American rescue plan act appropriations-amendments-4.</t>
  </si>
  <si>
    <t>21-39-2-0-0</t>
  </si>
  <si>
    <t>8-1-0-0-0</t>
  </si>
  <si>
    <t>3-2-0-0-0</t>
  </si>
  <si>
    <t>4-0-1-0-0</t>
  </si>
  <si>
    <t>4-0-0-0-1</t>
  </si>
  <si>
    <t>25-3-3-0-0</t>
  </si>
  <si>
    <t>28-1-2-0-0</t>
  </si>
  <si>
    <t>30-0-0-0-1</t>
  </si>
  <si>
    <t>Failed Intro
2/15/2024</t>
  </si>
  <si>
    <t>28-2-0-0-1</t>
  </si>
  <si>
    <t>22-9-0-0-0</t>
  </si>
  <si>
    <t>16-14-0-0-1</t>
  </si>
  <si>
    <t>H09 - Minerals</t>
  </si>
  <si>
    <t>H09 - Minerals
H02 - Appropriations</t>
  </si>
  <si>
    <t xml:space="preserve">  </t>
  </si>
  <si>
    <t>Failed Intro
2/16/24</t>
  </si>
  <si>
    <t>16-14-1-0-0</t>
  </si>
  <si>
    <t>8-21-0-2-0</t>
  </si>
  <si>
    <t>14-17-0-0-0</t>
  </si>
  <si>
    <t>S07 - Corporations</t>
  </si>
  <si>
    <t>25-5-1-0-0</t>
  </si>
  <si>
    <t>S Did not Consider for Introduction</t>
  </si>
  <si>
    <t>S Failed Introduction 8-21-0-0-2</t>
  </si>
  <si>
    <t>S Failed Introduction 16-14-1-0-0</t>
  </si>
  <si>
    <t>S Failed Introduction 14-17-0-0-0</t>
  </si>
  <si>
    <t>S07 - Corporations
S02 - Appropriations</t>
  </si>
  <si>
    <t>S01 - Judiciary
S05 - Agriculture</t>
  </si>
  <si>
    <t>S01 - Judiciary
S08 - Transportation</t>
  </si>
  <si>
    <t>S01 - Judiciary
S03 - Revenue</t>
  </si>
  <si>
    <t>H03 - Revenue
H02 - Appropriations</t>
  </si>
  <si>
    <t>6-3-0-0-0</t>
  </si>
  <si>
    <t>9-0-0-0-0
6-1-0-0-0</t>
  </si>
  <si>
    <t>7-2-0-0-0</t>
  </si>
  <si>
    <t>Do Pass Fail
3-6-0-0-0</t>
  </si>
  <si>
    <t>H05 - Agriculture
H02 - Appropriations</t>
  </si>
  <si>
    <t>H01 - Judiciary
H02 - Appropriations</t>
  </si>
  <si>
    <t>H Did not Consider for Introduction</t>
  </si>
  <si>
    <t>Criminal Law</t>
  </si>
  <si>
    <t>Final Rate</t>
  </si>
  <si>
    <t>Representative Niemiec</t>
  </si>
  <si>
    <t>Representative O'Hearn</t>
  </si>
  <si>
    <t>Representative Provenza</t>
  </si>
  <si>
    <t>Representative Hornok</t>
  </si>
  <si>
    <t>Representative Newsome</t>
  </si>
  <si>
    <t>Representative Crago</t>
  </si>
  <si>
    <t>Representative Rodriguez-Williams</t>
  </si>
  <si>
    <t>Representative Chestek</t>
  </si>
  <si>
    <t>Representative Nicholas</t>
  </si>
  <si>
    <t>Representative Berger</t>
  </si>
  <si>
    <t>330-[ADDITIONS TO 300 SECTIONS]
066-WYOMING TOURISM BOARD</t>
  </si>
  <si>
    <t>SF0001S2059</t>
  </si>
  <si>
    <t>330-[ADDITIONS TO 300 SECTIONS] </t>
  </si>
  <si>
    <t>SF0001S2058</t>
  </si>
  <si>
    <t>SF0001S2057</t>
  </si>
  <si>
    <t>SF0001S2056</t>
  </si>
  <si>
    <t>SF0001S2055</t>
  </si>
  <si>
    <t>325-[STATE EMPLOYER-PAID EMPLOYEE RETIREMENT CONTRIBUTIONS] </t>
  </si>
  <si>
    <t>SF0001S2054</t>
  </si>
  <si>
    <t>320-[BENCHMARKS AND PERFORMANCE COMPENSATION REVIEW] </t>
  </si>
  <si>
    <t>Senator Laursen, D</t>
  </si>
  <si>
    <t>SF0001S2053</t>
  </si>
  <si>
    <t>318-[REVISIONS TO PRIOR APPROPRIATIONS] </t>
  </si>
  <si>
    <t>SF0001S2052</t>
  </si>
  <si>
    <t>Senator Kolb</t>
  </si>
  <si>
    <t>SF0001S2051</t>
  </si>
  <si>
    <t>312-[COMMUNITY COLLEGE APPROPRIATION AND MATCHING FUNDS] </t>
  </si>
  <si>
    <t>Senator Ide</t>
  </si>
  <si>
    <t>SF0001S2050</t>
  </si>
  <si>
    <t>302-[DEFINITION OF AVERAGE DAILY MEMBERSHIP] </t>
  </si>
  <si>
    <t>SF0001S2049</t>
  </si>
  <si>
    <t>SF0001S2048</t>
  </si>
  <si>
    <t>SF0001S2047</t>
  </si>
  <si>
    <t>Senator Ellis</t>
  </si>
  <si>
    <t>SF0001S2046</t>
  </si>
  <si>
    <t>270-OFFICE OF ADMINISTRATIVE HEARINGS </t>
  </si>
  <si>
    <t>SF0001S2045</t>
  </si>
  <si>
    <t>SF0001S2044</t>
  </si>
  <si>
    <t>Senator Schuler</t>
  </si>
  <si>
    <t>SF0001S2043</t>
  </si>
  <si>
    <t>091-WYOMING STABLE TOKEN COMMISION
300-[BUDGET BALANCERS - TRANSFERS] </t>
  </si>
  <si>
    <t>SF0001S2042</t>
  </si>
  <si>
    <t>SF0001S2041</t>
  </si>
  <si>
    <t>SF0001S2040</t>
  </si>
  <si>
    <t>069-WICHE </t>
  </si>
  <si>
    <t>067-UNIVERSITY OF WYOMING
303-[CARRYOVER APPROPRIATIONS]
316-[UNIVERSITY OF WYOMING RESEARCH MATCHING FUNDS]  </t>
  </si>
  <si>
    <t>066-WYOMING TOURISM BOARD </t>
  </si>
  <si>
    <t>057-COMMUNITY COLLEGE COMMISSION </t>
  </si>
  <si>
    <t>055-OIL AND GAS COMMISSION </t>
  </si>
  <si>
    <t>051-LIVESTOCK BOARD </t>
  </si>
  <si>
    <t>Senator Scott</t>
  </si>
  <si>
    <t xml:space="preserve">029-WYO WATER DEVELOPMENT OFFICE
037-STATE ENGINEER 
</t>
  </si>
  <si>
    <t>015-ATTORNEY GENERAL </t>
  </si>
  <si>
    <t>010-DEPARTMENT OF AGRICULTURE </t>
  </si>
  <si>
    <t>Senator Barlow</t>
  </si>
  <si>
    <t>007-WYOMING MILITARY DEPARTMENT </t>
  </si>
  <si>
    <t>004-STATE TREASURER </t>
  </si>
  <si>
    <t>002-SECRETARY OF STATE </t>
  </si>
  <si>
    <t>Senator Baldwin</t>
  </si>
  <si>
    <t>001-OFFICE OF THE GOVERNOR
300-[BUDGET BALANCERS - TRANSFERS] </t>
  </si>
  <si>
    <t>330-[ADDITIONS TO 300 SECTIONS]</t>
  </si>
  <si>
    <t>048-DEPARTMENT OF HEALTH
085-WYOMING BUSINESS COUNCIL </t>
  </si>
  <si>
    <t>300-[BUDGET BALANCERS - TRANSFERS]
001-OFFICE OF THE GOVERNOR</t>
  </si>
  <si>
    <t>029-WYO WATER DEVELOPMENT OFFICE
037-STATE ENGINEER </t>
  </si>
  <si>
    <t>Representative Angelos</t>
  </si>
  <si>
    <t>Representative Neiman</t>
  </si>
  <si>
    <t>Representative Styvar</t>
  </si>
  <si>
    <t>Representative Penn</t>
  </si>
  <si>
    <t>HB0001H2054</t>
  </si>
  <si>
    <t>HB0001H2055</t>
  </si>
  <si>
    <t>HB0001H2056</t>
  </si>
  <si>
    <t>HB0001H2057</t>
  </si>
  <si>
    <t>Representative Allemand</t>
  </si>
  <si>
    <t>HB0001H2058</t>
  </si>
  <si>
    <t>HB0001H2059</t>
  </si>
  <si>
    <t>Representative Ward</t>
  </si>
  <si>
    <t>HB0001H2060</t>
  </si>
  <si>
    <t>HB0001H2061</t>
  </si>
  <si>
    <t>HB0001H2062</t>
  </si>
  <si>
    <t>HB0001H2063</t>
  </si>
  <si>
    <t>HB0001H2064</t>
  </si>
  <si>
    <t>HB0001H2065</t>
  </si>
  <si>
    <t>HB0001H2066</t>
  </si>
  <si>
    <t>HB0001H2067</t>
  </si>
  <si>
    <t>HB0001H2068</t>
  </si>
  <si>
    <t>HB0001H2069</t>
  </si>
  <si>
    <t>HB0001H2070</t>
  </si>
  <si>
    <t>HB0001H2071</t>
  </si>
  <si>
    <t>HB0001H2072</t>
  </si>
  <si>
    <t>HB0001H2073</t>
  </si>
  <si>
    <t>HB0001H2074</t>
  </si>
  <si>
    <t>HB0001H2075</t>
  </si>
  <si>
    <t>321-[STATE BUDGET SYSTEM - REVIEW] </t>
  </si>
  <si>
    <t>HB0001H2076</t>
  </si>
  <si>
    <t>HB0001H2077</t>
  </si>
  <si>
    <t>Representative Jennings</t>
  </si>
  <si>
    <t>HB0001H2078</t>
  </si>
  <si>
    <t>HB0001H2079</t>
  </si>
  <si>
    <t>HB0001H2080</t>
  </si>
  <si>
    <t>310-[LIMITATION ON SALARY INCREASE]</t>
  </si>
  <si>
    <t>049-DEPARTMENT OF FAMILY SERVICES
300-[BUDGET BALANCERS - TRANSFERS] </t>
  </si>
  <si>
    <t>091-WYOMING STABLE TOKEN COMMISSION
300-[BUDGET BALANCERS - TRANSFERS] </t>
  </si>
  <si>
    <t>316-[UNIVERSITY OF WYOMING RESEARCH MATCHING FUNDS]
300-[BUDGET BALANCERS - TRANSFERS]</t>
  </si>
  <si>
    <t>067-UNIVERSITY OF WYOMING
303-[CARRYOVER APPROPRIATIONS]
316-[UNIVERSITY OF WYOMING RESEARCH MATCHING FUNDS]</t>
  </si>
  <si>
    <t>28-2-1-0-0</t>
  </si>
  <si>
    <t>30-0-1-0-0</t>
  </si>
  <si>
    <t>26-4-1-0-0</t>
  </si>
  <si>
    <t>27-3-1-0-0</t>
  </si>
  <si>
    <t>S04 - Education
S02 - Appropriations</t>
  </si>
  <si>
    <t>20-10-1-0-0</t>
  </si>
  <si>
    <t>$2M from WY to TX for border</t>
  </si>
  <si>
    <t>study on WYDOT procedures; interacts with others, verify actual deficit $30M LSRA, $30M trust fund, $30M other</t>
  </si>
  <si>
    <t>22-8-1-0-0
10-20-1-0-0</t>
  </si>
  <si>
    <t>12-18-1-0-0</t>
  </si>
  <si>
    <t>Adopted
Failed</t>
  </si>
  <si>
    <t>Failed
Failed</t>
  </si>
  <si>
    <t>$500k develop EMS regionalization</t>
  </si>
  <si>
    <t>11-19-1-0-0
14-16-1-0-0</t>
  </si>
  <si>
    <t>$8M Hazardous Matl Response,
 $3M WMD</t>
  </si>
  <si>
    <t>$55M Defunding WY Innovative Partnership</t>
  </si>
  <si>
    <t>S10 - Labor
S02 - Appropriations</t>
  </si>
  <si>
    <t>S09 - Minerals
S02 - Appropriations</t>
  </si>
  <si>
    <t>SOS cannot expend funds for out of state litigation; funds sit in AG office</t>
  </si>
  <si>
    <t>mirror H2001</t>
  </si>
  <si>
    <t>S2002</t>
  </si>
  <si>
    <t>26-35-1-0-0
9-52-1-0-0</t>
  </si>
  <si>
    <t>mirror H2049</t>
  </si>
  <si>
    <t>mirror S2001</t>
  </si>
  <si>
    <t>19-11-1-0-0</t>
  </si>
  <si>
    <t>Homeland Security: $8M Hazmat Response; $3M WMD</t>
  </si>
  <si>
    <t>delete no funds to increase compensation of investment employees</t>
  </si>
  <si>
    <t>29-33-0-0-0</t>
  </si>
  <si>
    <t>$1M reimbursement for LEOs volunteering to Texas border</t>
  </si>
  <si>
    <t>61-1-0-0-0</t>
  </si>
  <si>
    <t>mirror</t>
  </si>
  <si>
    <t>14-16-1-0-0</t>
  </si>
  <si>
    <t>eliminate $350k for Capitol to be open on weekends and other holidays</t>
  </si>
  <si>
    <t>13-49-0-0-0</t>
  </si>
  <si>
    <t>$20k assessment on dementia training for emergency services</t>
  </si>
  <si>
    <t>voice vote</t>
  </si>
  <si>
    <t>$1.7M transfer of funds for Camp Guernsey for trust lands.  Land Swap and compensation of lease.  Same size of the Camp, grazing and lease continues.  Makes PMTF whole and still used by Military.</t>
  </si>
  <si>
    <t>remove $43k for state bar dues in AG office.  Currently every other state employed attorney does have covered.</t>
  </si>
  <si>
    <t>remove no funds expended on out of state litigation or amicus briefs</t>
  </si>
  <si>
    <t>28-34-0-0-0</t>
  </si>
  <si>
    <t>15-15-1-0-0</t>
  </si>
  <si>
    <t>Add 1 person for the Law Enforcement Academy investigtion support</t>
  </si>
  <si>
    <t>6-24-1-0-0</t>
  </si>
  <si>
    <t>40-22-0-0-0</t>
  </si>
  <si>
    <t>Include Ag in the Classroom to the standard budget of Dept of Ag</t>
  </si>
  <si>
    <t>12-17-0-0-0</t>
  </si>
  <si>
    <t>requires match of $1 for $1 from federal funding</t>
  </si>
  <si>
    <t>remove $5M for High Plains</t>
  </si>
  <si>
    <t>36-26-0-0-0</t>
  </si>
  <si>
    <t>$285k for cold case investigations</t>
  </si>
  <si>
    <t>simplifies and conforms language on provide grants</t>
  </si>
  <si>
    <t>14-48-0-0-0</t>
  </si>
  <si>
    <t>delete $50M for preservation of high plains</t>
  </si>
  <si>
    <t>25-37-0-0-0</t>
  </si>
  <si>
    <t>Change hiring from at-will employees and changing to hiring an owner's rep firm who is specialized.</t>
  </si>
  <si>
    <t>shift funding for the control board between accounts</t>
  </si>
  <si>
    <t>$20M restored for invasive species; cheat grass, ventenata, medusa head.  Division 1 is funding, division 2 is footnote verbiage</t>
  </si>
  <si>
    <t>15-15-1-0-0
voice vote</t>
  </si>
  <si>
    <t>26-36-0-0-0</t>
  </si>
  <si>
    <t>1-61-0-0-0
26-36-0-0-0</t>
  </si>
  <si>
    <t>21-9-1-0-0</t>
  </si>
  <si>
    <t>$15M increase 1st Division is match; 2nd Division</t>
  </si>
  <si>
    <t>47-15-0-0-0</t>
  </si>
  <si>
    <t>$20M restored for invasive species; cheat grass, ventenata, medusa head.</t>
  </si>
  <si>
    <t>$3M for preservation of open spaces</t>
  </si>
  <si>
    <t>22-40-0-0-0</t>
  </si>
  <si>
    <t>prohibit state funds for gender affirming treatments including puberty blockers or abortion</t>
  </si>
  <si>
    <t>45-17-0-0-0</t>
  </si>
  <si>
    <t>12-18-0-0-0</t>
  </si>
  <si>
    <t>Sell one of the two state jets</t>
  </si>
  <si>
    <t>Moves source of spending for preschool dd programs.  Moves to school foundation, moves back to GF</t>
  </si>
  <si>
    <t>Trauma designation for 26 hospitals, 4 in the black.  3rd year, will no longer be trauma certified.  Restores certification process.  $80k, $117 for training.  For 2 years</t>
  </si>
  <si>
    <t>33-29-0-0-0</t>
  </si>
  <si>
    <t>$228k State and $1.3M Federal.  Long term birth control that is completely reversible.  Vasectomies which are also reversible.</t>
  </si>
  <si>
    <t xml:space="preserve">$1M  added to Home Services Program for aging.  Keeps seniors in their homes. </t>
  </si>
  <si>
    <t>Remove footnote providing major maintenance on a building they own.</t>
  </si>
  <si>
    <t>$375k for additional regional director and moves into wyoming senior services for grants to community.  Divided senior is 1, remove WBC is 2.</t>
  </si>
  <si>
    <t>2-26-1-0-2</t>
  </si>
  <si>
    <t>18-12-1-0-0</t>
  </si>
  <si>
    <t>Remove funding for State Museum capital construction account</t>
  </si>
  <si>
    <t>41-21-0-0-0</t>
  </si>
  <si>
    <t>Delete $12k from endowments and matching.</t>
  </si>
  <si>
    <t>24-38-0-0-0</t>
  </si>
  <si>
    <t>Inflation adjustment for foster parents.  Daily costs for caring for the children.</t>
  </si>
  <si>
    <t>49-13-0-0-0</t>
  </si>
  <si>
    <t>Offset $2.4M to cover adjudicated in for mental health services from the Hathaway Scholarship. Division 1 on mental health; Div 2 is from Wyoming's tomorrow.</t>
  </si>
  <si>
    <t>36-25-1-0-0
21-40-1-0-0</t>
  </si>
  <si>
    <t>$74k to acquire mammoth jack donkeys to crowd out the wild horses</t>
  </si>
  <si>
    <t xml:space="preserve">back to $4M from $16M </t>
  </si>
  <si>
    <t>23-39-0-0-0</t>
  </si>
  <si>
    <t>language on use for emergency funds for community infrastructure</t>
  </si>
  <si>
    <t>UW to conduct audit of Center of Innovation, semi-autonomous with 100's of M of dollars and no audit.</t>
  </si>
  <si>
    <t>Languge to State Aid shall work with Crop Improvement and Water Resources to develop MOU to transfer operations of seed service.</t>
  </si>
  <si>
    <t>$700k decrease funding for a float to Rose Bowl Parade.</t>
  </si>
  <si>
    <t>48-14-0-0-0</t>
  </si>
  <si>
    <t>$2M removed.  These are tourism dollars, they do not go into the general fund.  They go nowhere else.</t>
  </si>
  <si>
    <t>Tourism special projects to cover a race that brings in millions to the economy.</t>
  </si>
  <si>
    <t>50-12-0-0-0</t>
  </si>
  <si>
    <t>Eliinate the gender studies program at UW</t>
  </si>
  <si>
    <t>Look at property near a teaching hospital to increase the ability for the Wyoming Medical Education</t>
  </si>
  <si>
    <t>Eliminate all funding for the Commission</t>
  </si>
  <si>
    <t>increase 2 FT positions at the Court for software application support and consistent data sharing, court services officer to implement programs for efficiency</t>
  </si>
  <si>
    <t>34-28-0-0-0</t>
  </si>
  <si>
    <t>Allows for defunding of residency if used for gender affirming care</t>
  </si>
  <si>
    <t xml:space="preserve">Training med students paid for by the state at $275k per student.    Go to other states to receive training, similar training in the program under WAMI. </t>
  </si>
  <si>
    <t>language for a study on developing prescription drugs at a lower cost to reduce Medicaid.</t>
  </si>
  <si>
    <t>Saves state money by absence of Community Colleges to use the OAH.</t>
  </si>
  <si>
    <t>17-13-1-0-0</t>
  </si>
  <si>
    <t>study on gaming.</t>
  </si>
  <si>
    <t>reserve $8M for investment in housing business from existing funded business ready community.  Infrastructure high cost of development</t>
  </si>
  <si>
    <t>eliminate a Economic Development lab</t>
  </si>
  <si>
    <t>21-41-0-0-0</t>
  </si>
  <si>
    <t>Deletes entire funding for Business Council</t>
  </si>
  <si>
    <t>17-45-0-0-0</t>
  </si>
  <si>
    <t>add back 2 full time to Supreme Court</t>
  </si>
  <si>
    <t>$1.2M Match funds for admin for feeding children over the summer.</t>
  </si>
  <si>
    <t>Community Colleges encouraged to use the OAH.</t>
  </si>
  <si>
    <t>Recruiting for new director upon current retirement</t>
  </si>
  <si>
    <t>37-25-0-0-0</t>
  </si>
  <si>
    <t>$343k  at 3 permittees on live racing; overlapping days for temp services to flex into additional</t>
  </si>
  <si>
    <t>32-30-0-0-0</t>
  </si>
  <si>
    <t>$217K  for additional employees to respond in gaming industry.  Not 307 of act.</t>
  </si>
  <si>
    <t>Deletes definition of ADM.  Where there is block scheduling with a free period, not counted as full student.  Works with the block scheduling.</t>
  </si>
  <si>
    <t>remove to create an account for a future build on State Museum</t>
  </si>
  <si>
    <t>For every dollar reduced, up to an appropriation of $40M for the 988 trust fund</t>
  </si>
  <si>
    <t>2-28-1-0-0
1-29-1-0-0</t>
  </si>
  <si>
    <t>funding for a school in Sweetwater County.  Division 2 then Division 1</t>
  </si>
  <si>
    <t>Technical correction. $17M to drinking water revolving, $7M to clean water revolving</t>
  </si>
  <si>
    <t>remove $150k to LSO for an accountants to look into the other accounts</t>
  </si>
  <si>
    <t>restore to position Senate took before</t>
  </si>
  <si>
    <t>Funding for Spanish American War Memorial</t>
  </si>
  <si>
    <t>24-6-1-0-0</t>
  </si>
  <si>
    <t>No simple mechanism to reimburse fire departments for fires originating from military lands or other agency owned</t>
  </si>
  <si>
    <t>58-4-0-0-0</t>
  </si>
  <si>
    <t>Charter School lease payments</t>
  </si>
  <si>
    <t>27-35-0-0-0</t>
  </si>
  <si>
    <t>$330k for inclement weather facility in Evanston</t>
  </si>
  <si>
    <t>drinking water revolving and clean water revolving.  $17M for one and $7M for other</t>
  </si>
  <si>
    <t>language to add Governor and Mgt Council to process</t>
  </si>
  <si>
    <t>insert proper language</t>
  </si>
  <si>
    <t>$3.483M to state employer paid to out of budget and in to bill SF0067.  Increases employee paid</t>
  </si>
  <si>
    <t>$75k for repair maintenance of the Spanish American War Memorial</t>
  </si>
  <si>
    <t>For $22M receive $175M  for Medicaid</t>
  </si>
  <si>
    <t>State Shooting Task Force should bring in major match organizers to help in design phase.</t>
  </si>
  <si>
    <t>$7.4M for cost of living,</t>
  </si>
  <si>
    <t>26-35-0-0-1</t>
  </si>
  <si>
    <t>Mental Health providers for schools</t>
  </si>
  <si>
    <t>Hathaway Scholarship with a 5% increase; $700M in the corpus.  Use $15M to $18M a year and earn $30M per year.</t>
  </si>
  <si>
    <t>Allows Governor to reimburse (one county, maybe 2), local fire district when the military starts up.  Use revolving to pay quicker.</t>
  </si>
  <si>
    <t>$80M reimbursement for 7 mill reduction in residential property tax for one year for making whole  Dept of Revenue to school foundation for reimbursement.</t>
  </si>
  <si>
    <t>H07 - Corporations
H02 - Appropriations</t>
  </si>
  <si>
    <t>H10 - Labor
recall failed</t>
  </si>
  <si>
    <t>S08 - Transportation
S02 - Appropriations</t>
  </si>
  <si>
    <t>5-4-0-0-0</t>
  </si>
  <si>
    <t>6-1-0-2-0</t>
  </si>
  <si>
    <t>$25M for state matching funds to qualify for federal broadband equity access and deployment grants</t>
  </si>
  <si>
    <t>$75k for mammoth jackstock donkeys</t>
  </si>
  <si>
    <t>Reduce $700k for float in Rose Bowl parade</t>
  </si>
  <si>
    <t>$20M removed for 250th celebration of the Declaration of Independence</t>
  </si>
  <si>
    <t>Do Pass Fail
4-5-0-0-0</t>
  </si>
  <si>
    <t>9-0-0-0-0
7-0-0-0-0</t>
  </si>
  <si>
    <t>8-1-0-0-0
7-0-0-0-0</t>
  </si>
  <si>
    <t>8-0-1-0-0
7-0-0-0-0</t>
  </si>
  <si>
    <t>H06 - Travel
H02 - Appropriations</t>
  </si>
  <si>
    <t>H04 - Education
H02 - Appropriations</t>
  </si>
  <si>
    <t>HB0001H3001</t>
  </si>
  <si>
    <t>3rd reading</t>
  </si>
  <si>
    <t>HB0001H3002</t>
  </si>
  <si>
    <t>Representative Zwonitzer, Dv</t>
  </si>
  <si>
    <t>HB0001H3003</t>
  </si>
  <si>
    <t>Representative Olsen</t>
  </si>
  <si>
    <t>HB0001H3004</t>
  </si>
  <si>
    <t>HB0001H3005</t>
  </si>
  <si>
    <t>HB0001H3006</t>
  </si>
  <si>
    <t>Representative Byron</t>
  </si>
  <si>
    <t>HB0001H3007</t>
  </si>
  <si>
    <t>HB0001H3008</t>
  </si>
  <si>
    <t>HB0001H3009</t>
  </si>
  <si>
    <t>HB0001H3010</t>
  </si>
  <si>
    <t>HB0001H3011</t>
  </si>
  <si>
    <t>HB0001H3012</t>
  </si>
  <si>
    <t>HB0001H3013</t>
  </si>
  <si>
    <t>HB0001H3014</t>
  </si>
  <si>
    <t>HB0001H3015</t>
  </si>
  <si>
    <t>HB0001H3016</t>
  </si>
  <si>
    <t>HB0001H3017</t>
  </si>
  <si>
    <t>HB0001H3018</t>
  </si>
  <si>
    <t>HB0001H3019</t>
  </si>
  <si>
    <t>HB0001H3020</t>
  </si>
  <si>
    <t>HB0001H3021</t>
  </si>
  <si>
    <t>Representative Stith</t>
  </si>
  <si>
    <t>HB0001H3022</t>
  </si>
  <si>
    <t>HB0001H3023</t>
  </si>
  <si>
    <t>HB0001H3024</t>
  </si>
  <si>
    <t>HB0001H3025</t>
  </si>
  <si>
    <t>205-EDUCATION-SCHOOL FINANCE </t>
  </si>
  <si>
    <t>HB0001H3026</t>
  </si>
  <si>
    <t>HB0001H3027</t>
  </si>
  <si>
    <t>HB0001H3028</t>
  </si>
  <si>
    <t>HB0001H3029</t>
  </si>
  <si>
    <t>HB0001H3030</t>
  </si>
  <si>
    <t>HB0001H3031</t>
  </si>
  <si>
    <t>HB0001H3032</t>
  </si>
  <si>
    <t>Representative Clouston</t>
  </si>
  <si>
    <t>HB0001H3033</t>
  </si>
  <si>
    <t>HB0001H3034</t>
  </si>
  <si>
    <t>HB0001H3035</t>
  </si>
  <si>
    <t>HB0001H3036</t>
  </si>
  <si>
    <t>HB0001H3037</t>
  </si>
  <si>
    <t>HB0001H3038</t>
  </si>
  <si>
    <t>Representative Pendergraft</t>
  </si>
  <si>
    <t>HB0001H3039</t>
  </si>
  <si>
    <t>HB0001H3040</t>
  </si>
  <si>
    <t>314-[MINERAL SEVERANCE TAX DIVERSION] </t>
  </si>
  <si>
    <t>HB0001H3041</t>
  </si>
  <si>
    <t>315-[FEDERAL MINERAL ROYALTY DIVERSION] </t>
  </si>
  <si>
    <t>HB0001H3042</t>
  </si>
  <si>
    <t>HB0001H3043</t>
  </si>
  <si>
    <t>HB0001H3044</t>
  </si>
  <si>
    <t>HB0001H3045</t>
  </si>
  <si>
    <t>Representative Larson, JT</t>
  </si>
  <si>
    <t>HB0001H3046</t>
  </si>
  <si>
    <t>323-[LARGE PROJECT ENERGY MATCHING FUNDS]</t>
  </si>
  <si>
    <t>SF0001S3001</t>
  </si>
  <si>
    <t>SF0001S3002</t>
  </si>
  <si>
    <t>SF0001S3003</t>
  </si>
  <si>
    <t>SF0001S3004</t>
  </si>
  <si>
    <t>SF0001S3005</t>
  </si>
  <si>
    <t>037-STATE ENGINEER </t>
  </si>
  <si>
    <t>SF0001S3006</t>
  </si>
  <si>
    <t>SF0001S3007</t>
  </si>
  <si>
    <t>SF0001S3008</t>
  </si>
  <si>
    <t>SF0001S3009</t>
  </si>
  <si>
    <t>SF0001S3010</t>
  </si>
  <si>
    <t>Senator Anderson</t>
  </si>
  <si>
    <t>SF0001S3011</t>
  </si>
  <si>
    <t>SF0001S3012</t>
  </si>
  <si>
    <t>SF0001S3013</t>
  </si>
  <si>
    <t>SF0001S3014</t>
  </si>
  <si>
    <t>SF0001S3015</t>
  </si>
  <si>
    <t>SF0001S3016</t>
  </si>
  <si>
    <t>SF0001S3017</t>
  </si>
  <si>
    <t>SF0001S3018</t>
  </si>
  <si>
    <t>SF0001S3019</t>
  </si>
  <si>
    <t>SF0001S3020</t>
  </si>
  <si>
    <t>SF0001S3021</t>
  </si>
  <si>
    <t>SF0001S3022</t>
  </si>
  <si>
    <t>SF0001S3023</t>
  </si>
  <si>
    <t>Senator Rothfuss</t>
  </si>
  <si>
    <t>091-WYOMING STABLE TOKEN COMMISSION </t>
  </si>
  <si>
    <t>SF0001S3024</t>
  </si>
  <si>
    <t>SF0001S3025</t>
  </si>
  <si>
    <t>SF0001S3026</t>
  </si>
  <si>
    <t>SF0001S3027</t>
  </si>
  <si>
    <t>SF0001S3028</t>
  </si>
  <si>
    <t>SF0001S3029</t>
  </si>
  <si>
    <t>SF0001S3030</t>
  </si>
  <si>
    <t>Senator Biteman</t>
  </si>
  <si>
    <t>SF0001S3031</t>
  </si>
  <si>
    <t>SF0001S3032</t>
  </si>
  <si>
    <t>SF0001S3033</t>
  </si>
  <si>
    <t>SF0001S3034</t>
  </si>
  <si>
    <t>SF0001S3035</t>
  </si>
  <si>
    <t>SF0001S3036</t>
  </si>
  <si>
    <t>SF0001S3037</t>
  </si>
  <si>
    <t>SF0001S3038</t>
  </si>
  <si>
    <t>SF0001S3039</t>
  </si>
  <si>
    <t>SF0001S3040</t>
  </si>
  <si>
    <t>SF0001S3041</t>
  </si>
  <si>
    <t>SF0001S3042</t>
  </si>
  <si>
    <t>Senator McKeown</t>
  </si>
  <si>
    <t>319-[EMPLOYEE COMPENSATION - VACANT POSITIONS]</t>
  </si>
  <si>
    <t>003-STATE AUDITOR
004-STATE TREASURER
206-DEPARTMENT OF EDUCATION </t>
  </si>
  <si>
    <t>067-UNIVERSITY OF WYOMING
330-[ADDITIONS TO 300 SECTIONS] </t>
  </si>
  <si>
    <t>330-[ADDITIONS TO 300 SECTIONS]
312-[COMMUNITY COLLEGE APPROPRIATION AND MATCHING FUNDS]</t>
  </si>
  <si>
    <t>316-[UNIVERSITY OF WYOMING RESEARCH MATCHING FUNDS]
323-[LARGE PROJECT ENERGY MATCHING FUNDS]</t>
  </si>
  <si>
    <t>057-COMMUNITY COLLEGE COMMISSION
001-OFFICE OF THE GOVERNOR</t>
  </si>
  <si>
    <t>091-WYOMING STABLE TOKEN COMMISSION
300-[BUDGET BALANCERS - TRANSFERS]</t>
  </si>
  <si>
    <t>206-DEPARTMENT OF EDUCATION
330-[ADDITIONS TO 300 SECTIONS] </t>
  </si>
  <si>
    <t>HB0001H3047</t>
  </si>
  <si>
    <t>HB0001H3048</t>
  </si>
  <si>
    <t>HB0001H3049</t>
  </si>
  <si>
    <t>HB0001H3050</t>
  </si>
  <si>
    <t>HB0001H3051</t>
  </si>
  <si>
    <t>Representative Wylie</t>
  </si>
  <si>
    <t>Corrected</t>
  </si>
  <si>
    <t>HB0001H3052</t>
  </si>
  <si>
    <t>HB0001H3053</t>
  </si>
  <si>
    <t>HB0001H3054</t>
  </si>
  <si>
    <t>HB0001H3055</t>
  </si>
  <si>
    <t>Corrected, Corrected</t>
  </si>
  <si>
    <t>HB0001H3056</t>
  </si>
  <si>
    <t>HB0001H3057</t>
  </si>
  <si>
    <t>Representative Storer</t>
  </si>
  <si>
    <t>HB0001H3058</t>
  </si>
  <si>
    <t>HB0001H3059</t>
  </si>
  <si>
    <t>Representative Slagle</t>
  </si>
  <si>
    <t>HB0001H3060</t>
  </si>
  <si>
    <t>HB0001H3061</t>
  </si>
  <si>
    <t>HB0001H3062</t>
  </si>
  <si>
    <t>HB0001H3063</t>
  </si>
  <si>
    <t>HB0001H3064</t>
  </si>
  <si>
    <t>HB0001H3065</t>
  </si>
  <si>
    <t>HB0001H3066</t>
  </si>
  <si>
    <t>319-[EMPLOYEE COMPENSATION - VACANT POSITIONS] </t>
  </si>
  <si>
    <t>HB0001H3067</t>
  </si>
  <si>
    <t>324-[BOARD OF LAND COMMISSIONERS - SALE AUTHORIZATION AND DISPOSITION OF PROCEEDS] </t>
  </si>
  <si>
    <t>HB0001H3068</t>
  </si>
  <si>
    <t>HB0001H3069</t>
  </si>
  <si>
    <t>328-[ELECTION ADMINISTRATION AND SECURITY] </t>
  </si>
  <si>
    <t>HB0001H3070</t>
  </si>
  <si>
    <t>HB0001H3071</t>
  </si>
  <si>
    <t>HB0001H3072</t>
  </si>
  <si>
    <t>HB0001H3073</t>
  </si>
  <si>
    <t>314-[MINERAL SEVERANCE TAX DIVERSION]
315-[FEDERAL MINERAL ROYALTY DIVERSION]</t>
  </si>
  <si>
    <t>330-[ADDITIONS TO 300 SECTIONS]
300-[BUDGET BALANCERS - TRANSFERS]</t>
  </si>
  <si>
    <t>SF0001S3043</t>
  </si>
  <si>
    <t>Senator Dockstader</t>
  </si>
  <si>
    <t>323-[LARGE PROJECT ENERGY MATCHING FUNDS] </t>
  </si>
  <si>
    <t>SF0001S3044</t>
  </si>
  <si>
    <t>SF0001S3045</t>
  </si>
  <si>
    <t>SF0001S3046</t>
  </si>
  <si>
    <t>Senator French</t>
  </si>
  <si>
    <t>326-[ENTERPRISE INFLATION] </t>
  </si>
  <si>
    <t>SF0001S3047</t>
  </si>
  <si>
    <t>327-[HIGHER EDUCATION SCHOLARSHIPS] </t>
  </si>
  <si>
    <t>SF0001S3048</t>
  </si>
  <si>
    <t>329-[EMPLOYEE COMPENSATION] </t>
  </si>
  <si>
    <t>SF0001S3049</t>
  </si>
  <si>
    <t>SF0001S3050</t>
  </si>
  <si>
    <t>SF0001S3051</t>
  </si>
  <si>
    <t>SF0001S3052</t>
  </si>
  <si>
    <t>SF0001S3053</t>
  </si>
  <si>
    <t>SF0001S3054</t>
  </si>
  <si>
    <t>SF0001S3055</t>
  </si>
  <si>
    <t>SF0001S3056</t>
  </si>
  <si>
    <t>SF0001S3057</t>
  </si>
  <si>
    <t>SF0001S3058</t>
  </si>
  <si>
    <t>SF0001S3059</t>
  </si>
  <si>
    <t>SF0001S3060</t>
  </si>
  <si>
    <t>085-WYOMING BUSINESS COUNCIL</t>
  </si>
  <si>
    <t>330-[ADDITIONS TO 300 SECTIONS]
300-[BUDGET BALANCERS - TRANSFERS]
067-UNIVERSITY OF WYOMING
308-[MAJOR MAINTENANCE FUNDING FOR STATE FACILITIES, STATE PARKS AND CULTURAL RESOURCES, UNIVERSITY AND COMMUNITY COLLEGES]</t>
  </si>
  <si>
    <t>3-0-1-0-1</t>
  </si>
  <si>
    <t>S01 - Judiciary
S02 - Appropriations</t>
  </si>
  <si>
    <t>62-0-0-0-0</t>
  </si>
  <si>
    <t>28-1-0-0-2</t>
  </si>
  <si>
    <t>52-10-0-0-0</t>
  </si>
  <si>
    <t>59-3-0-0-0</t>
  </si>
  <si>
    <t>Failed 3rd</t>
  </si>
  <si>
    <t>$850k from Natural Resources Policy Account, fighting the feds without litigation.  Statewid3 association apply through grants.  One position to fight all regulations.  Needed by county</t>
  </si>
  <si>
    <t>$20k to Create lifesaver fund for dementia first responders that is different from other first responder skill sets</t>
  </si>
  <si>
    <t>Additional $171k for additional cost of ballot propositions during election season.</t>
  </si>
  <si>
    <t>State Trust Lands within Camp Guernsey and to receive federal funding, must have ownership of lands or long-term lease.</t>
  </si>
  <si>
    <t>Shifts funds for board of control budget from water funds to general fund; divided</t>
  </si>
  <si>
    <t>Failed
13-17-0-0-1</t>
  </si>
  <si>
    <t>Applies the restriction on SOS for out of state litigation to Auditor, Treasurer and SPI.</t>
  </si>
  <si>
    <t>Additional $5.5M to Homeland Security for Hazmat and WMD</t>
  </si>
  <si>
    <t>Increase $1M to $2M</t>
  </si>
  <si>
    <t>$250k for Convention of States</t>
  </si>
  <si>
    <t>18-13-1-0-0</t>
  </si>
  <si>
    <t>Remove the amendment putting donkeys on the federal lands to control wild horses.  In violation of federal grazing.</t>
  </si>
  <si>
    <t>Add $500k to support air races in one of the five airports that could bid on the ones being freed up from Reno.</t>
  </si>
  <si>
    <t>$15M in PMTF for loans to first time homeowners</t>
  </si>
  <si>
    <t>HB0001H3074</t>
  </si>
  <si>
    <t>HB0001H3075</t>
  </si>
  <si>
    <t>HB0001H3076</t>
  </si>
  <si>
    <t>HB0001H3077</t>
  </si>
  <si>
    <t>HB0001H3078</t>
  </si>
  <si>
    <t>HB0001H3079</t>
  </si>
  <si>
    <t>303-[CARRYOVER APPROPRIATIONS] </t>
  </si>
  <si>
    <t>HB0001H3080</t>
  </si>
  <si>
    <t>HB0001H3081</t>
  </si>
  <si>
    <t>Representative Conrad</t>
  </si>
  <si>
    <t>HB0001H3082</t>
  </si>
  <si>
    <t>HB0001H3083</t>
  </si>
  <si>
    <t>HB0001H3084</t>
  </si>
  <si>
    <t>HB0001H3085</t>
  </si>
  <si>
    <t>SF0001S3061</t>
  </si>
  <si>
    <t>SF0001S3062</t>
  </si>
  <si>
    <t>SF0001S3063</t>
  </si>
  <si>
    <t>SF0001S3064</t>
  </si>
  <si>
    <t>SF0001S3065</t>
  </si>
  <si>
    <t>SF0001S3066</t>
  </si>
  <si>
    <t>Senator Gierau</t>
  </si>
  <si>
    <t>324-[BOARD OF LAND COMMISSIONERS - SALE AUTHORIZATION AND DISPOSITION OF PROCEEDS]</t>
  </si>
  <si>
    <t>308-[MAJOR MAINTENANCE FUNDING FOR STATE FACILITIES, STATE PARKS AND CULTURAL RESOURCES, UNIVERSITY AND COMMUNITY COLLEGES]
055-OIL AND GAS COMMISSION </t>
  </si>
  <si>
    <t>Eliminate $350k funding to keep Capitol open on weekends and holidays</t>
  </si>
  <si>
    <t>21-40-1-0-0</t>
  </si>
  <si>
    <t>eliminate land swap in Camp Guernsey that allows for federal funds.</t>
  </si>
  <si>
    <t>$212K for post Secondary veteran services programs</t>
  </si>
  <si>
    <t>Block grant - provide department level budget information</t>
  </si>
  <si>
    <t>Delete gender studies program (separate from women studies)</t>
  </si>
  <si>
    <t>$15M in PMTF and should come LSRA</t>
  </si>
  <si>
    <t>$100k for 3rd party contractor to investigate mailers that fail to comply with WY election law</t>
  </si>
  <si>
    <t>Eliminate funding for action and keep just a feasibility study on High Plains Reseaarch Station and Arboretum</t>
  </si>
  <si>
    <t>Look at hiring for owner's rep as a person or contractor</t>
  </si>
  <si>
    <t>Old Mental Hospital is vacant and Evanston would like to purchase.  Preserve four buildings from demolition</t>
  </si>
  <si>
    <t>Mirrors language of bill passed last year for exceptions on abortion; life of the mother, rape, incest</t>
  </si>
  <si>
    <t>increase to $16M for behavioral health for children</t>
  </si>
  <si>
    <t>Number of beds for residential and group home beds, cannot use for increasing capacity</t>
  </si>
  <si>
    <t>Funding for matching of the summer feeding program from the feds for school children</t>
  </si>
  <si>
    <t>Day 8 PM - 90 minutes in Tara Nethercott</t>
  </si>
  <si>
    <t>$12M decrease in  State Aid to the Community Colleges to match Governor's req</t>
  </si>
  <si>
    <t>$150k for a feasibility study for a Veteran's Museam in Casper</t>
  </si>
  <si>
    <t>Decreases $1.7M to defund office of DEI at UW, prohibits state funds in the future.</t>
  </si>
  <si>
    <t>$1M down from $2M to celebrate 250 years of the USA.  The money goes to communities</t>
  </si>
  <si>
    <t>restores the funding for Family Practice; need to know how to treat anyone.  Pecuniary because of a center that treats someone who asked for help.  Not proper methodology</t>
  </si>
  <si>
    <t>Funding for adjuncts and counsellors without going to VA or other non-state behavioral health.  These cannot go to the behavioral health, vulnerable population of veterans (suicide)</t>
  </si>
  <si>
    <t>No funds on office of DEI at UW or any program, activity or function.</t>
  </si>
  <si>
    <t>Funding for demolition of Stoltz Hall building at the Sheridan Girls School.</t>
  </si>
  <si>
    <t>Funds in effect until project is completed and then revert.  $17M in SIPA (contingency), Federal funds at Camp Guernsey,  $55M at Warren Power interchange, $1.7M on facilities evaluation.</t>
  </si>
  <si>
    <t>FFA program support, incorporates as an ongoing expense</t>
  </si>
  <si>
    <t>Effective immediate for the 2 employees approved on 2nd reading amendment</t>
  </si>
  <si>
    <t>Study on gaming, adds language to include in the study</t>
  </si>
  <si>
    <t>25-37-0-0-0
27-35-0-0-0</t>
  </si>
  <si>
    <t>Medical curriculum inclusion</t>
  </si>
  <si>
    <t>35-26-0-0-0</t>
  </si>
  <si>
    <t>Technical correction on footnote 5, disclosure for admin costs for small business credit</t>
  </si>
  <si>
    <t>Reduces $29M; spent $1M, encumbered only half</t>
  </si>
  <si>
    <t>Cost of Living increases for judiciary; approval would be to reduce the amount of salary</t>
  </si>
  <si>
    <t>Reduce the second year of the ECA, calculated on items driven by inflationary factors which have come down.</t>
  </si>
  <si>
    <t>remove position for a finance person and give up another FTE.  Federally funded but lower FTC</t>
  </si>
  <si>
    <t>$250M to set up a pre-kindergarten program and study</t>
  </si>
  <si>
    <t>4-27-0-0-0</t>
  </si>
  <si>
    <t>Funding some of the Capital Construction projects that are most critical</t>
  </si>
  <si>
    <t>$200M from the school account to the school facility fund for 4 high schools</t>
  </si>
  <si>
    <t>13-18-0-0-0</t>
  </si>
  <si>
    <t>Removes $20M to Wyoming's Tomorrow kickstarter fund</t>
  </si>
  <si>
    <t>Technical correction on budget balancing on effective immediate</t>
  </si>
  <si>
    <t xml:space="preserve">remove security bollards all but the acoustics, </t>
  </si>
  <si>
    <t>Division 2</t>
  </si>
  <si>
    <t>$15M in LSRA to Transportation for road work</t>
  </si>
  <si>
    <t>Increase by 1 position for $180k</t>
  </si>
  <si>
    <t>31-31-0-0-0</t>
  </si>
  <si>
    <t>Adding back in more critical positions; behavioral health services manager.  Treatment courts moved from Health to Judiciary</t>
  </si>
  <si>
    <t>Decrease the mileage required for replacement of school buses.</t>
  </si>
  <si>
    <t>voice vote: 22-36</t>
  </si>
  <si>
    <t>Reduce unfilled position on a federally funded</t>
  </si>
  <si>
    <t>Survey on school districts</t>
  </si>
  <si>
    <t>Divided</t>
  </si>
  <si>
    <t>Study on the need for child care centers; funding in division 2</t>
  </si>
  <si>
    <t>Voice Vote
6-56-0-0-0</t>
  </si>
  <si>
    <t>Transfer of ownership of the Enzi center to Gillette College</t>
  </si>
  <si>
    <t>$69M for residency buildings at Wyoming Veterans Home</t>
  </si>
  <si>
    <t>38-23-0-1-0</t>
  </si>
  <si>
    <t>School Capital Construction fund to School Foundation</t>
  </si>
  <si>
    <t>Acoustics</t>
  </si>
  <si>
    <t>remove carryover State Department acoustics study</t>
  </si>
  <si>
    <t>Reversion on the demolition account and this adds back in the authority</t>
  </si>
  <si>
    <t>38-24-0-0-0</t>
  </si>
  <si>
    <t>Matching dollars where community gives</t>
  </si>
  <si>
    <t>Remove funding for the outside evaluation for setting the priorities for the budgeet</t>
  </si>
  <si>
    <t>15-47-0-0-0</t>
  </si>
  <si>
    <t>fund an inclement wether facility</t>
  </si>
  <si>
    <t>Moves funds after a percentage and put 2/3 into different accounts</t>
  </si>
  <si>
    <t>9-23-0-0-0</t>
  </si>
  <si>
    <t>10-52-0-0-0</t>
  </si>
  <si>
    <t>funding for grants for community rodeo grounds</t>
  </si>
  <si>
    <t>removes language that is just for closed facilities</t>
  </si>
  <si>
    <t>language too restrictive so allows for more</t>
  </si>
  <si>
    <t>this is the hiring component that would allow market value compensation</t>
  </si>
  <si>
    <t>Cut funding in half from $200M to $100M. Claims of lack of transparency on the distribution of matching funds</t>
  </si>
  <si>
    <t>Kelly Parcel in Teton, condition of sale the Governor will determine that BLM in Green River does not select option b or anything on oil gas</t>
  </si>
  <si>
    <t>Kelly Parcel decision to be made by 11:30</t>
  </si>
  <si>
    <t>S 3rd Reading:Failed 13-17-0-0-1</t>
  </si>
  <si>
    <t>Do Pass Fail
0-5-0-0-0</t>
  </si>
  <si>
    <t>Failed Committee</t>
  </si>
  <si>
    <t>4-0-1-0-0
5-0-0-0-0</t>
  </si>
  <si>
    <t>5-0-0-0-0
3-0-2-0-0</t>
  </si>
  <si>
    <t>S06 - Travel
S02 - Appropriations</t>
  </si>
  <si>
    <t>3-0-2-0-0</t>
  </si>
  <si>
    <t>$3.84M to eliminate the funding to keep pension plan solvent.  Receive the benefit of the pay raise when the employee contribution is raised</t>
  </si>
  <si>
    <t>3-0-2-0-0
3-0-2-0-0</t>
  </si>
  <si>
    <t>4-0-1-0-0
3-0-2-0-0</t>
  </si>
  <si>
    <t>S07   Corporations
S02 - Appropriations</t>
  </si>
  <si>
    <t>6-3-0-0-0
3-4-0-0-0</t>
  </si>
  <si>
    <t>5-2-0-0-0</t>
  </si>
  <si>
    <t>20-42-0-0-0</t>
  </si>
  <si>
    <t>$95k for voter education on all the changes made in elections.</t>
  </si>
  <si>
    <t>Increases spouse death benefit.  Increases from 62.5% to 90%.  Wide range across states.  Div 1 funding, Div 2 rate</t>
  </si>
  <si>
    <t>6-56-0-0-0
49-13-0-0-0</t>
  </si>
  <si>
    <t>Move Oil and Gas major maintenance from their line over to the Major Maintenance</t>
  </si>
  <si>
    <t>Pay the leases on the charter schools in Laramie County and Natrona County</t>
  </si>
  <si>
    <t>Removes a number of projects in the budget that have construction dollars.  High degree of fidelity to the project</t>
  </si>
  <si>
    <t>$100k to AG for requiring social media to obtain parental consent</t>
  </si>
  <si>
    <t>Failed
Adopted</t>
  </si>
  <si>
    <t>$40M to cover reduction in residential mills</t>
  </si>
  <si>
    <t>$80M to cover reduction in residential mills</t>
  </si>
  <si>
    <t>$34M for repairs to Goshen canal</t>
  </si>
  <si>
    <t>Remove the funding from UW research that was moved into prematurely</t>
  </si>
  <si>
    <t>7-55-0-0-0</t>
  </si>
  <si>
    <t>Convention of the States funding</t>
  </si>
  <si>
    <t>Large energy appropriations reversion to LSRA</t>
  </si>
  <si>
    <t>Earnings from Outdoor Recreation trust fund to Tourism</t>
  </si>
  <si>
    <t>10% change in the distribution of earnings to cover inflation for two years</t>
  </si>
  <si>
    <t>Authorize Mgt Council to allow at discretion to use funds to shooting complex for the consultants for complex site selection</t>
  </si>
  <si>
    <t>Sale of Kelly parcel requires retaining grazing as current, hunting per WY Game and Fish and maintenance of fences</t>
  </si>
  <si>
    <t>Deletes the Hicks amendment S3044 as well as the sale altogether within a budget.  Public auction</t>
  </si>
  <si>
    <t>ARPA dollars all unobligated dollars at end of the year and all obligated expended by end of 2026.  The early funds of about $54M were not expended or obligated.  Obligated and not expended (not under contract) are coming back.  Make sure use those funds and don't send back.  Authority to the governor to expend.  divided (subparagraph m) is one.  Division 3 remainder.</t>
  </si>
  <si>
    <t>Adopted
Adopted</t>
  </si>
  <si>
    <t>6-3-0-0-0
7-2-0-0-0</t>
  </si>
  <si>
    <t>6-0-1-0-0</t>
  </si>
  <si>
    <t>9-0-0-0-0
5-2-0-0-0</t>
  </si>
  <si>
    <t>6-3-0-0-0
7-0-0-0-0</t>
  </si>
  <si>
    <t>With Mgt Council permission, use existing funds to hire a consultant to assist with location assistance.</t>
  </si>
  <si>
    <t>limit the approved new positions of the executive to 42</t>
  </si>
  <si>
    <t>spending policy of 4.5% of previous 5 year average to the trust fund.  1/4 to reserve and 1/4 to permanent mineral trust fund.</t>
  </si>
  <si>
    <t>$10M to state penitentiary capital construction and none from the SIPA</t>
  </si>
  <si>
    <t>LSRA into the public school foundation program</t>
  </si>
  <si>
    <t>$7.5M for a helibase at the Casper Airport</t>
  </si>
  <si>
    <t>SF0001S3067</t>
  </si>
  <si>
    <t>067-UNIVERSITY OF WYOMING</t>
  </si>
  <si>
    <t>Change $850k from General Fund to Other funds</t>
  </si>
  <si>
    <t>Property tax exemption-residential structures and land.</t>
  </si>
  <si>
    <t>20-9-0-0-2</t>
  </si>
  <si>
    <t>23-7-0-0-1</t>
  </si>
  <si>
    <t>5-0-1-0-0</t>
  </si>
  <si>
    <t>4-1-0-0-0
4-0-1-0-0</t>
  </si>
  <si>
    <t>3-1-1-0-0
2-0-2-0-1</t>
  </si>
  <si>
    <t>3-2-0-0-0
4-1-0-0-0</t>
  </si>
  <si>
    <t>55-7-0-0-0</t>
  </si>
  <si>
    <t>42-21-0-0-0</t>
  </si>
  <si>
    <t>53-9-0-0-0</t>
  </si>
  <si>
    <t>57-5-0-0-0</t>
  </si>
  <si>
    <t>35-27-0-0-0</t>
  </si>
  <si>
    <t>H COW:H Did not consider for COW</t>
  </si>
  <si>
    <t>Simple assault-menacing.</t>
  </si>
  <si>
    <t>S:Died in Committee Returned Bill Pursuant to SR 5-4</t>
  </si>
  <si>
    <t>S COW:S Did not consider for COW</t>
  </si>
  <si>
    <t>(All)</t>
  </si>
  <si>
    <t>Did Not Consider</t>
  </si>
  <si>
    <t>2/23/24
31-29-2-0-0</t>
  </si>
  <si>
    <t>Died in Committee</t>
  </si>
  <si>
    <t>2/22/24
2/23/24</t>
  </si>
  <si>
    <t>20-11-0-0-0
24-7-0-0-0</t>
  </si>
  <si>
    <t>4-2-0-0-0</t>
  </si>
  <si>
    <t>44-18-0-0-0</t>
  </si>
  <si>
    <t>25-2-0-0-4</t>
  </si>
  <si>
    <t>25-5-0-0-0</t>
  </si>
  <si>
    <t>60-2-0-0-0</t>
  </si>
  <si>
    <t>Failed
12-19-0-0-0</t>
  </si>
  <si>
    <t>27-2-0-0-2</t>
  </si>
  <si>
    <t>53-7-1-0-0</t>
  </si>
  <si>
    <t>5-0-0-0-0
4-0-1-0-0</t>
  </si>
  <si>
    <t>Failed
14-17-1-0-0</t>
  </si>
  <si>
    <t>3-1-1-0-0</t>
  </si>
  <si>
    <t>H 3rd Reading:Failed 14-47-1-0-0</t>
  </si>
  <si>
    <t>S 3rd Reading:Failed 12-19-0-0-0</t>
  </si>
  <si>
    <t xml:space="preserve"> </t>
  </si>
  <si>
    <t>S COW:Failed 13-18-0-0-0</t>
  </si>
  <si>
    <t>State employee leave for volunteer emergency services.</t>
  </si>
  <si>
    <t>Failed
13-18-0-0-0</t>
  </si>
  <si>
    <t>Failed COW</t>
  </si>
  <si>
    <t>HEA0001</t>
  </si>
  <si>
    <t>HEA0002</t>
  </si>
  <si>
    <t>HEA0003</t>
  </si>
  <si>
    <t>HEA0004</t>
  </si>
  <si>
    <t>HEA0005</t>
  </si>
  <si>
    <t>HEA0006</t>
  </si>
  <si>
    <t>HEA0007</t>
  </si>
  <si>
    <t>HEA0008</t>
  </si>
  <si>
    <t>HEA0009</t>
  </si>
  <si>
    <t>HEA0010</t>
  </si>
  <si>
    <t>HEA0011</t>
  </si>
  <si>
    <t>HEA0012</t>
  </si>
  <si>
    <t>HEA0013</t>
  </si>
  <si>
    <t>SEA0003</t>
  </si>
  <si>
    <t>SEA0002</t>
  </si>
  <si>
    <t>SEA0001</t>
  </si>
  <si>
    <t>29-0-0-0-2</t>
  </si>
  <si>
    <t>46-16-0-0-0</t>
  </si>
  <si>
    <t>17-7-7-0-0</t>
  </si>
  <si>
    <t>HEA0014</t>
  </si>
  <si>
    <t>SEA0004</t>
  </si>
  <si>
    <t>SEA0005</t>
  </si>
  <si>
    <t>24-1-6-0-0</t>
  </si>
  <si>
    <t>HEA0022</t>
  </si>
  <si>
    <t>HEA0021</t>
  </si>
  <si>
    <t>HEA0020</t>
  </si>
  <si>
    <t>HEA0019</t>
  </si>
  <si>
    <t>HEA0018</t>
  </si>
  <si>
    <t>HEA0017</t>
  </si>
  <si>
    <t>HEA0016</t>
  </si>
  <si>
    <t>HEA0015</t>
  </si>
  <si>
    <t>SEA0007</t>
  </si>
  <si>
    <t>SEA0008</t>
  </si>
  <si>
    <t>SEA0006</t>
  </si>
  <si>
    <t>29-0-2-0-0</t>
  </si>
  <si>
    <t>27-2-2-0-0</t>
  </si>
  <si>
    <t>26-1-4-0-0</t>
  </si>
  <si>
    <t>H08 - Transportation
H02 - Appropriations</t>
  </si>
  <si>
    <t>S05 Agriculture
S02 - Appropriations</t>
  </si>
  <si>
    <t>7-0-2-0-0</t>
  </si>
  <si>
    <t>56-0-6-0-0</t>
  </si>
  <si>
    <t>57-1-4-0-0</t>
  </si>
  <si>
    <t>57-0-5-0-0</t>
  </si>
  <si>
    <t>19-9-2-0-1</t>
  </si>
  <si>
    <t>25-4-2-0-0</t>
  </si>
  <si>
    <t>26-3-2-0-0</t>
  </si>
  <si>
    <t>Assigned Chapter Number 1</t>
  </si>
  <si>
    <t>Assigned Chapter Number 2</t>
  </si>
  <si>
    <t>Assigned Chapter Number 3</t>
  </si>
  <si>
    <t>H 3rd Reading:Failed 30-28-4-0-0</t>
  </si>
  <si>
    <t>HEA0032</t>
  </si>
  <si>
    <t>HEA0031</t>
  </si>
  <si>
    <t>HEA0030</t>
  </si>
  <si>
    <t>HEA0027</t>
  </si>
  <si>
    <t>HEA0029</t>
  </si>
  <si>
    <t>HEA0028</t>
  </si>
  <si>
    <t>29-0-1-0-1</t>
  </si>
  <si>
    <t>SEA0018</t>
  </si>
  <si>
    <t>SEA0017</t>
  </si>
  <si>
    <t>SEA0016</t>
  </si>
  <si>
    <t>SEA0015</t>
  </si>
  <si>
    <t>SEA0014</t>
  </si>
  <si>
    <t>SEA0013</t>
  </si>
  <si>
    <t>SEA0012</t>
  </si>
  <si>
    <t>SEA0011</t>
  </si>
  <si>
    <t>SEA0010</t>
  </si>
  <si>
    <t>SEA0009</t>
  </si>
  <si>
    <t>58-0-4-0-0</t>
  </si>
  <si>
    <t>56-2-4-0-0</t>
  </si>
  <si>
    <t>44-14-4-0-0</t>
  </si>
  <si>
    <t>42-16-4-0-0</t>
  </si>
  <si>
    <t>52-6-4-0-0</t>
  </si>
  <si>
    <t>55-3-4-0-0</t>
  </si>
  <si>
    <t>49-9-4-0-0</t>
  </si>
  <si>
    <t>37-21-4-0-0</t>
  </si>
  <si>
    <t>S03 - Revenue
S02 - Appropriations</t>
  </si>
  <si>
    <t>H10 - Labor
H02 - Appropriations</t>
  </si>
  <si>
    <t>43-15-4-0-0</t>
  </si>
  <si>
    <t>39-19-4-0-0</t>
  </si>
  <si>
    <t>Failed
30-28-4-0-0</t>
  </si>
  <si>
    <t>6-2-1-0-0</t>
  </si>
  <si>
    <t>7-1-1-0-0</t>
  </si>
  <si>
    <t>5-1-0-0-0
5-0-0-0-0</t>
  </si>
  <si>
    <t>6-0-0-0-0
5-0-0-0-0</t>
  </si>
  <si>
    <t>HEA0026</t>
  </si>
  <si>
    <t>HEA0023</t>
  </si>
  <si>
    <t>HEA0025</t>
  </si>
  <si>
    <t>HEA0024</t>
  </si>
  <si>
    <t>52-8-2-0-0</t>
  </si>
  <si>
    <t>50-10-2-0-0</t>
  </si>
  <si>
    <t>38-20-4-0-0</t>
  </si>
  <si>
    <t>Failed
36-24-2-0-0</t>
  </si>
  <si>
    <t>28-0-3-0-0</t>
  </si>
  <si>
    <t>5-4-0-0-0
7-0-0-0-0</t>
  </si>
  <si>
    <t>22-3-6-0-0</t>
  </si>
  <si>
    <t>25-0-6-0-0</t>
  </si>
  <si>
    <t>Failed
0-25-6-0-0</t>
  </si>
  <si>
    <t>Failed
15-13-3-0-0</t>
  </si>
  <si>
    <t>Failed
0-31-0-0-0</t>
  </si>
  <si>
    <t>Failed
1-30-0-0-0</t>
  </si>
  <si>
    <t>Failed
1-25-5-0-0</t>
  </si>
  <si>
    <t>19-6-6-0-0
55-0-7-0-0</t>
  </si>
  <si>
    <t>25-0-6-0-0
52-3-7-0-0</t>
  </si>
  <si>
    <t>Assigned Chapter Number 21</t>
  </si>
  <si>
    <t>Assigned Chapter Number 13</t>
  </si>
  <si>
    <t>Assigned Chapter Number 14</t>
  </si>
  <si>
    <t>Assigned Chapter Number 19</t>
  </si>
  <si>
    <t>Assigned Chapter Number 12</t>
  </si>
  <si>
    <t>Assigned Chapter Number 11</t>
  </si>
  <si>
    <t>Assigned Chapter Number 20</t>
  </si>
  <si>
    <t>Assigned Chapter Number 10</t>
  </si>
  <si>
    <t>Assigned Chapter Number 9</t>
  </si>
  <si>
    <t>Assigned Chapter Number 7</t>
  </si>
  <si>
    <t>Assigned Chapter Number 8</t>
  </si>
  <si>
    <t>Assigned Chapter Number 17</t>
  </si>
  <si>
    <t>Assigned Chapter Number 5</t>
  </si>
  <si>
    <t>Assigned Chapter Number 6</t>
  </si>
  <si>
    <t>Assigned Chapter Number 4</t>
  </si>
  <si>
    <t>S 3rd Reading:Failed 15-13-3-0-0</t>
  </si>
  <si>
    <t>Regulation of abortions.</t>
  </si>
  <si>
    <t>S See Mirror Bill HB0001</t>
  </si>
  <si>
    <t>Assigned Chapter Number 18</t>
  </si>
  <si>
    <t>Assigned Chapter Number 16</t>
  </si>
  <si>
    <t>Assigned Chapter Number 15</t>
  </si>
  <si>
    <t>Chapter 21</t>
  </si>
  <si>
    <t>Chapter 13</t>
  </si>
  <si>
    <t>Chapter 14</t>
  </si>
  <si>
    <t>Chapter 19</t>
  </si>
  <si>
    <t>Chapter 12</t>
  </si>
  <si>
    <t>Chapter 11</t>
  </si>
  <si>
    <t>Chapter 20</t>
  </si>
  <si>
    <t>Chapter 10</t>
  </si>
  <si>
    <t>Chapter 9</t>
  </si>
  <si>
    <t>Chapter 8</t>
  </si>
  <si>
    <t>Chapter 7</t>
  </si>
  <si>
    <t>Chapter 17</t>
  </si>
  <si>
    <t>Chapter 5</t>
  </si>
  <si>
    <t>Chapter 6</t>
  </si>
  <si>
    <t>Chapter 4</t>
  </si>
  <si>
    <t>Chapter 18</t>
  </si>
  <si>
    <t>Chapter 16</t>
  </si>
  <si>
    <t>Chapter 15</t>
  </si>
  <si>
    <t>HEA 0036</t>
  </si>
  <si>
    <t>HEA0035</t>
  </si>
  <si>
    <t>HEA0034</t>
  </si>
  <si>
    <t>HEA0033</t>
  </si>
  <si>
    <t>HEA0037</t>
  </si>
  <si>
    <t>SEA0028</t>
  </si>
  <si>
    <t>SEA0027</t>
  </si>
  <si>
    <t>SEA0026</t>
  </si>
  <si>
    <t>SEA0029</t>
  </si>
  <si>
    <t>SEA0025</t>
  </si>
  <si>
    <t>SEA0024</t>
  </si>
  <si>
    <t>SEA0023</t>
  </si>
  <si>
    <t>SEA0022</t>
  </si>
  <si>
    <t>SEA0021</t>
  </si>
  <si>
    <t>SEA0020</t>
  </si>
  <si>
    <t>SEA0019</t>
  </si>
  <si>
    <t>6-2-1-0-0
7-0-0-0-0</t>
  </si>
  <si>
    <t>23-5-3-0-0</t>
  </si>
  <si>
    <t>Fail
1-8-0-0-0</t>
  </si>
  <si>
    <t>Fail
3-6-0-0-0</t>
  </si>
  <si>
    <t>Fail
4-5-0-0-0</t>
  </si>
  <si>
    <t>Fail
2-7-0-0-0</t>
  </si>
  <si>
    <t>4-1-0-0-0
3-0-2-0-0</t>
  </si>
  <si>
    <t>Not Introduced</t>
  </si>
  <si>
    <t>2/27/24
3/4/24</t>
  </si>
  <si>
    <t>25-7-0-0-0</t>
  </si>
  <si>
    <t>56-6-0-0-0</t>
  </si>
  <si>
    <t>Failed
28-34-0-0-0</t>
  </si>
  <si>
    <t>Failed
6-18-7-0-0</t>
  </si>
  <si>
    <t>35-27-0-0-0
3/5/24</t>
  </si>
  <si>
    <t>5-4-0-0-0
6-1-0-0-0</t>
  </si>
  <si>
    <t>7-2-0-0-0
5-2-0-0-0</t>
  </si>
  <si>
    <t>6-0-0-0-3
7-0-0-0-0</t>
  </si>
  <si>
    <t>9-0-0-0-0
3-4-0-0-0</t>
  </si>
  <si>
    <t>9-0-0-0-0
4-3-0-0-0</t>
  </si>
  <si>
    <t>2/29/24
3/5/24</t>
  </si>
  <si>
    <t>51-5-6-0-0</t>
  </si>
  <si>
    <t>H:Died in Committee Returned Bill Pursuant to HR 5-4</t>
  </si>
  <si>
    <t>S President Signed HEA No. 0036</t>
  </si>
  <si>
    <t>S President Signed HEA No. 0042</t>
  </si>
  <si>
    <t>S President Signed HEA No. 0039</t>
  </si>
  <si>
    <t>S President Signed HEA No. 0041</t>
  </si>
  <si>
    <t>S President Signed HEA No. 0035</t>
  </si>
  <si>
    <t>S President Signed HEA No. 0040</t>
  </si>
  <si>
    <t>S COW:Failed 6-18-7-0-0</t>
  </si>
  <si>
    <t>S President Signed HEA No. 0034</t>
  </si>
  <si>
    <t>S President Signed HEA No. 0033</t>
  </si>
  <si>
    <t>S President Signed HEA No. 0037</t>
  </si>
  <si>
    <t>S President Signed HEA No. 0038</t>
  </si>
  <si>
    <t>H Speaker Signed SEA No. 0029</t>
  </si>
  <si>
    <t>H: Request for return of Bill from Senate pursuant to JR 19-1 Failed 28-33-1-0-0</t>
  </si>
  <si>
    <t>H 3rd Reading:Failed 28-34-0-0-0</t>
  </si>
  <si>
    <t>2-3-0-0-0
16-15-0-0-0</t>
  </si>
  <si>
    <t>HEA0039</t>
  </si>
  <si>
    <t>HEA0041</t>
  </si>
  <si>
    <t>HEA0040</t>
  </si>
  <si>
    <t>HEA0038</t>
  </si>
  <si>
    <t>SEA0033</t>
  </si>
  <si>
    <t>SEA0032</t>
  </si>
  <si>
    <t>SEA0031</t>
  </si>
  <si>
    <t>SEA0030</t>
  </si>
  <si>
    <t>Failed
14-16-1-0-0</t>
  </si>
  <si>
    <t>21-0-0-0-10</t>
  </si>
  <si>
    <t>54-8-0-0-0</t>
  </si>
  <si>
    <t>51-11-0-0-0</t>
  </si>
  <si>
    <t>39-23-0-0-0</t>
  </si>
  <si>
    <t>Assigned Chapter Number 26</t>
  </si>
  <si>
    <t>Assigned Chapter Number 25</t>
  </si>
  <si>
    <t>Assigned Chapter Number 30</t>
  </si>
  <si>
    <t>Assigned Chapter Number 24</t>
  </si>
  <si>
    <t>Assigned Chapter Number 23</t>
  </si>
  <si>
    <t>Assigned Chapter Number 22</t>
  </si>
  <si>
    <t>Assigned Chapter Number 28</t>
  </si>
  <si>
    <t>Assigned Chapter Number 29</t>
  </si>
  <si>
    <t>S 3rd Reading:Failed 14-16-1-0-0</t>
  </si>
  <si>
    <t>Assigned Chapter Number 27</t>
  </si>
  <si>
    <t>H Speaker Signed SEA No. 0033</t>
  </si>
  <si>
    <t>H Speaker Signed SEA No. 0034</t>
  </si>
  <si>
    <t>H Speaker Signed SEA No. 0032</t>
  </si>
  <si>
    <t>H Speaker Signed SEA No. 0031</t>
  </si>
  <si>
    <t>H Speaker Signed SEA No. 0030</t>
  </si>
  <si>
    <t>H Speaker Signed SEA No. 0035</t>
  </si>
  <si>
    <t>HEA0044</t>
  </si>
  <si>
    <t>HEA0047</t>
  </si>
  <si>
    <t>HEA0046</t>
  </si>
  <si>
    <t>HEA0045</t>
  </si>
  <si>
    <t>SEA0034</t>
  </si>
  <si>
    <t>SEA0035</t>
  </si>
  <si>
    <t>Failed
13-16-1-0-1</t>
  </si>
  <si>
    <t>Failed
15-14-1-0-1</t>
  </si>
  <si>
    <t>22-8-1-0-0</t>
  </si>
  <si>
    <t>43-19-0-0-0</t>
  </si>
  <si>
    <t>57-0-0-0-5</t>
  </si>
  <si>
    <t>Failed
6-56-0-0-0</t>
  </si>
  <si>
    <t>S President Signed HEA No. 0044</t>
  </si>
  <si>
    <t>S President Signed HEA No. 0047</t>
  </si>
  <si>
    <t>Assigned Chapter Number 31</t>
  </si>
  <si>
    <t>Assigned Chapter Number 32</t>
  </si>
  <si>
    <t>S President Signed HEA No. 0046</t>
  </si>
  <si>
    <t>Assigned Chapter Number 33</t>
  </si>
  <si>
    <t>S President Signed HEA No. 0045</t>
  </si>
  <si>
    <t>S President Signed HEA No. 0043</t>
  </si>
  <si>
    <t>H Speaker Signed SEA No. 0055</t>
  </si>
  <si>
    <t>Assigned Chapter Number 36</t>
  </si>
  <si>
    <t>Assigned Chapter Number 34</t>
  </si>
  <si>
    <t>H Speaker Signed SEA No. 0053</t>
  </si>
  <si>
    <t>H Speaker Signed SEA No. 0051</t>
  </si>
  <si>
    <t>H Speaker Signed SEA No. 0046</t>
  </si>
  <si>
    <t>H Speaker Signed SEA No. 0045</t>
  </si>
  <si>
    <t>H Speaker Signed SEA No. 0048</t>
  </si>
  <si>
    <t>H Speaker Signed SEA No. 0047</t>
  </si>
  <si>
    <t>H Speaker Signed SEA No. 0050</t>
  </si>
  <si>
    <t>H Speaker Signed SEA No. 0044</t>
  </si>
  <si>
    <t>H Speaker Signed SEA No. 0043</t>
  </si>
  <si>
    <t>H Speaker Signed SEA No. 0042</t>
  </si>
  <si>
    <t>H Speaker Signed SEA No. 0041</t>
  </si>
  <si>
    <t>H Speaker Signed SEA No. 0040</t>
  </si>
  <si>
    <t>H Speaker Signed SEA No. 0039</t>
  </si>
  <si>
    <t>Children gender change prohibition.</t>
  </si>
  <si>
    <t>H Speaker Signed SEA No. 0052</t>
  </si>
  <si>
    <t>H Speaker Signed SEA No. 0038</t>
  </si>
  <si>
    <t>H 3rd Reading:Failed 6-56-0-0-0</t>
  </si>
  <si>
    <t>H Speaker Signed SEA No. 0054</t>
  </si>
  <si>
    <t>H Speaker Signed SEA No. 0037</t>
  </si>
  <si>
    <t>Assigned Chapter Number 35</t>
  </si>
  <si>
    <t>H Speaker Signed SEA No. 0036</t>
  </si>
  <si>
    <t>H Speaker Signed SEA No. 0049</t>
  </si>
  <si>
    <t>HEA0048</t>
  </si>
  <si>
    <t>HEA0049</t>
  </si>
  <si>
    <t>SEA0055</t>
  </si>
  <si>
    <t>SEA0056</t>
  </si>
  <si>
    <t>SEA0053</t>
  </si>
  <si>
    <t>SEA0051</t>
  </si>
  <si>
    <t>SEA0046</t>
  </si>
  <si>
    <t>SEA0045</t>
  </si>
  <si>
    <t>SEA0048</t>
  </si>
  <si>
    <t>SEA0047</t>
  </si>
  <si>
    <t>SEA0050</t>
  </si>
  <si>
    <t>SEA0044</t>
  </si>
  <si>
    <t>SEA0043</t>
  </si>
  <si>
    <t>SEA0042</t>
  </si>
  <si>
    <t>SEA0041</t>
  </si>
  <si>
    <t>SEA0058</t>
  </si>
  <si>
    <t>SEA0040</t>
  </si>
  <si>
    <t>SEA0057</t>
  </si>
  <si>
    <t>SEA0039</t>
  </si>
  <si>
    <t>SEA0052</t>
  </si>
  <si>
    <t>SEA0038</t>
  </si>
  <si>
    <t>SEA0054</t>
  </si>
  <si>
    <t>SEA0037</t>
  </si>
  <si>
    <t>SEA0036</t>
  </si>
  <si>
    <t>SEA0049</t>
  </si>
  <si>
    <t>Failed
25-36-1-0-0</t>
  </si>
  <si>
    <t>Failed
1-28-0-0-2</t>
  </si>
  <si>
    <t>Failed
21-40-1-0-0</t>
  </si>
  <si>
    <t>Failed
24-37-1-0-0</t>
  </si>
  <si>
    <t>Failed
27-34-1-0-0</t>
  </si>
  <si>
    <t>Failed
0-30-1-0-0</t>
  </si>
  <si>
    <t>Failed
23-38-1-0-0</t>
  </si>
  <si>
    <t>S President Signed HEA No. 0050</t>
  </si>
  <si>
    <t>S President Signed HEA No. 0052</t>
  </si>
  <si>
    <t>Assigned Chapter Number 40</t>
  </si>
  <si>
    <t>Assigned Chapter Number 41</t>
  </si>
  <si>
    <t>S President Signed HEA No. 0054</t>
  </si>
  <si>
    <t>Assigned Chapter Number 39</t>
  </si>
  <si>
    <t>Assigned Chapter Number 42</t>
  </si>
  <si>
    <t>Assigned Chapter Number 38</t>
  </si>
  <si>
    <t>Assigned Chapter Number 37</t>
  </si>
  <si>
    <t>S President Signed HEA No. 0055</t>
  </si>
  <si>
    <t>S President Signed HEA No. 0048</t>
  </si>
  <si>
    <t>S President Signed HEA No. 0049</t>
  </si>
  <si>
    <t>S President Signed HEA No. 0051</t>
  </si>
  <si>
    <t>S President Signed HEA No. 0053</t>
  </si>
  <si>
    <t>Veto Message Received</t>
  </si>
  <si>
    <t>Assigned Chapter Number 55</t>
  </si>
  <si>
    <t>H Speaker Signed SEA No. 0067</t>
  </si>
  <si>
    <t>Assigned Chapter Number 57</t>
  </si>
  <si>
    <t>H Speaker Signed SEA No. 0056</t>
  </si>
  <si>
    <t>Assigned Chapter Number 58</t>
  </si>
  <si>
    <t>Assigned Chapter Number 56</t>
  </si>
  <si>
    <t>Assigned Chapter Number 52</t>
  </si>
  <si>
    <t>Assigned Chapter Number 48</t>
  </si>
  <si>
    <t>H Speaker Signed SEA No. 0065</t>
  </si>
  <si>
    <t>H Speaker Signed SEA No. 0069</t>
  </si>
  <si>
    <t>H Speaker Signed SEA No. 0062</t>
  </si>
  <si>
    <t>Assigned Chapter Number 53</t>
  </si>
  <si>
    <t>Assigned Chapter Number 47</t>
  </si>
  <si>
    <t>Assigned Chapter Number 46</t>
  </si>
  <si>
    <t>Assigned Chapter Number 50</t>
  </si>
  <si>
    <t>H Speaker Signed SEA No. 0070</t>
  </si>
  <si>
    <t>Assigned Chapter Number 45</t>
  </si>
  <si>
    <t>Assigned Chapter Number 44</t>
  </si>
  <si>
    <t>Assigned Chapter Number 51</t>
  </si>
  <si>
    <t>Assigned Chapter Number 49</t>
  </si>
  <si>
    <t>H Speaker Signed SEA No. 0068</t>
  </si>
  <si>
    <t>H Speaker Signed SEA No. 0060</t>
  </si>
  <si>
    <t>H Speaker Signed SEA No. 0071</t>
  </si>
  <si>
    <t>H Speaker Signed SEA No. 0058</t>
  </si>
  <si>
    <t>Assigned Chapter Number 54</t>
  </si>
  <si>
    <t>Assigned Chapter Number 43</t>
  </si>
  <si>
    <t>H Speaker Signed SEA No. 0063</t>
  </si>
  <si>
    <t>H Speaker Signed SEA No. 0057</t>
  </si>
  <si>
    <t>H Speaker Signed SEA No. 0061</t>
  </si>
  <si>
    <t>H Speaker Signed SEA No. 0064</t>
  </si>
  <si>
    <t>H Speaker Signed SEA No. 0059</t>
  </si>
  <si>
    <t>H Speaker Signed SEA No. 0066</t>
  </si>
  <si>
    <t>S postponed indefinitely</t>
  </si>
  <si>
    <t>Died Conference</t>
  </si>
  <si>
    <t>HEA0050</t>
  </si>
  <si>
    <t>HEA0052</t>
  </si>
  <si>
    <t>HEA0054</t>
  </si>
  <si>
    <t>HEA0055</t>
  </si>
  <si>
    <t>HEA0051</t>
  </si>
  <si>
    <t>HEA0053</t>
  </si>
  <si>
    <t>SEA0067</t>
  </si>
  <si>
    <t>SEA0069</t>
  </si>
  <si>
    <t>SEA0062</t>
  </si>
  <si>
    <t>SEA0070</t>
  </si>
  <si>
    <t>SEA0068</t>
  </si>
  <si>
    <t>SEA0060</t>
  </si>
  <si>
    <t>SEA0071</t>
  </si>
  <si>
    <t>SEA0063</t>
  </si>
  <si>
    <t>SEA0061</t>
  </si>
  <si>
    <t>SEA0064</t>
  </si>
  <si>
    <t>SEA0059</t>
  </si>
  <si>
    <t>SEA0066</t>
  </si>
  <si>
    <t>S 17-14-0-0-0
H 41-21-0-0-0</t>
  </si>
  <si>
    <t>S 30-1-0-0-0
H 61-0-1-0-0</t>
  </si>
  <si>
    <t>S 28-1-2-0-0
H 60-1-1-0-0</t>
  </si>
  <si>
    <t>S 30-1-0-0-0
H 41-20-1-0-0</t>
  </si>
  <si>
    <t>S 20-11-0-0-0
H 37-22-3-0-0</t>
  </si>
  <si>
    <t>S 28-3-0-0-0
H 34-27-1-0-0</t>
  </si>
  <si>
    <t>H 36-17-9-0-0
S 18-12-0-0-1</t>
  </si>
  <si>
    <t>H 47-24-1-0-0
S 21-9-1-0-0</t>
  </si>
  <si>
    <t>H 57-1-4-0-0
S 27-2-2-0-0</t>
  </si>
  <si>
    <t>H 44-17-1-0-0
S 22-8-0-0-1</t>
  </si>
  <si>
    <t>H 58-0-4-0-0
S 27-2-2-0-0</t>
  </si>
  <si>
    <t>H 49-11-2-0-0
S 30-1-0-0-0</t>
  </si>
  <si>
    <t>H 47-15-0-0-0
S 24-5-0-0-2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</si>
</sst>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3" x14ac:knownFonts="1">
    <font>
      <sz val="12"/>
      <color theme="1"/>
      <name val="Calibri"/>
      <family val="2"/>
      <scheme val="minor"/>
    </font>
    <font>
      <u/>
      <sz val="12"/>
      <color theme="10"/>
      <name val="Calibri"/>
      <family val="2"/>
      <scheme val="minor"/>
    </font>
    <font>
      <sz val="10"/>
      <color indexed="8"/>
      <name val="Helvetica"/>
      <family val="2"/>
    </font>
    <font>
      <u/>
      <sz val="12"/>
      <color theme="11"/>
      <name val="Calibri"/>
      <family val="2"/>
      <scheme val="minor"/>
    </font>
    <font>
      <sz val="12"/>
      <color theme="1"/>
      <name val="Calibri"/>
      <family val="2"/>
      <scheme val="minor"/>
    </font>
    <font>
      <sz val="16"/>
      <color rgb="FF000000"/>
      <name val="Garamond"/>
      <family val="1"/>
    </font>
    <font>
      <sz val="12"/>
      <color indexed="8"/>
      <name val="Calibri"/>
      <family val="2"/>
      <scheme val="minor"/>
    </font>
    <font>
      <b/>
      <sz val="12"/>
      <color rgb="FF0070C0"/>
      <name val="Calibri"/>
      <family val="2"/>
      <scheme val="minor"/>
    </font>
    <font>
      <sz val="12"/>
      <color rgb="FF000000"/>
      <name val="Calibri"/>
      <family val="2"/>
      <scheme val="minor"/>
    </font>
    <font>
      <sz val="12"/>
      <color rgb="FF000000"/>
      <name val="Calibri"/>
      <family val="2"/>
    </font>
    <font>
      <sz val="12"/>
      <color rgb="FF000000"/>
      <name val="Garamond"/>
      <family val="1"/>
    </font>
    <font>
      <sz val="12"/>
      <color rgb="FF0070C0"/>
      <name val="Calibri"/>
      <family val="2"/>
      <scheme val="minor"/>
    </font>
    <font>
      <b/>
      <sz val="12"/>
      <color theme="1"/>
      <name val="Calibri"/>
      <family val="2"/>
      <scheme val="minor"/>
    </font>
  </fonts>
  <fills count="8">
    <fill>
      <patternFill patternType="none"/>
    </fill>
    <fill>
      <patternFill patternType="gray125"/>
    </fill>
    <fill>
      <patternFill patternType="solid">
        <fgColor theme="2" tint="-9.9948118533890809E-2"/>
        <bgColor indexed="64"/>
      </patternFill>
    </fill>
    <fill>
      <patternFill patternType="solid">
        <fgColor theme="2" tint="-0.24994659260841701"/>
        <bgColor indexed="64"/>
      </patternFill>
    </fill>
    <fill>
      <patternFill patternType="solid">
        <fgColor rgb="FFFF0000"/>
        <bgColor indexed="64"/>
      </patternFill>
    </fill>
    <fill>
      <patternFill patternType="solid">
        <fgColor rgb="FFFFFF00"/>
        <bgColor indexed="64"/>
      </patternFill>
    </fill>
    <fill>
      <patternFill patternType="solid">
        <fgColor rgb="FF3CA642"/>
        <bgColor indexed="64"/>
      </patternFill>
    </fill>
    <fill>
      <patternFill patternType="solid">
        <fgColor rgb="FFFF0000"/>
        <bgColor rgb="FF000000"/>
      </patternFill>
    </fill>
  </fills>
  <borders count="12">
    <border>
      <left/>
      <right/>
      <top/>
      <bottom/>
      <diagonal/>
    </border>
    <border>
      <left style="thin">
        <color indexed="11"/>
      </left>
      <right style="thin">
        <color indexed="11"/>
      </right>
      <top style="thin">
        <color indexed="11"/>
      </top>
      <bottom style="thin">
        <color indexed="12"/>
      </bottom>
      <diagonal/>
    </border>
    <border>
      <left style="thin">
        <color indexed="11"/>
      </left>
      <right style="thin">
        <color indexed="11"/>
      </right>
      <top style="thin">
        <color indexed="11"/>
      </top>
      <bottom style="thin">
        <color indexed="11"/>
      </bottom>
      <diagonal/>
    </border>
    <border>
      <left style="thin">
        <color indexed="11"/>
      </left>
      <right style="thin">
        <color indexed="12"/>
      </right>
      <top style="thin">
        <color indexed="11"/>
      </top>
      <bottom style="thin">
        <color indexed="11"/>
      </bottom>
      <diagonal/>
    </border>
    <border>
      <left style="thin">
        <color indexed="12"/>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rgb="FF00FF00"/>
      </left>
      <right style="thin">
        <color rgb="FF00FF00"/>
      </right>
      <top style="thin">
        <color rgb="FF00FF00"/>
      </top>
      <bottom style="thin">
        <color rgb="FF00FF00"/>
      </bottom>
      <diagonal/>
    </border>
    <border>
      <left/>
      <right style="thin">
        <color indexed="11"/>
      </right>
      <top style="thin">
        <color indexed="11"/>
      </top>
      <bottom style="thin">
        <color indexed="12"/>
      </bottom>
      <diagonal/>
    </border>
    <border>
      <left/>
      <right style="thin">
        <color indexed="11"/>
      </right>
      <top style="thin">
        <color indexed="11"/>
      </top>
      <bottom style="thin">
        <color indexed="11"/>
      </bottom>
      <diagonal/>
    </border>
    <border>
      <left/>
      <right/>
      <top style="thin">
        <color theme="9" tint="0.79998168889431442"/>
      </top>
      <bottom style="thin">
        <color theme="9" tint="0.79998168889431442"/>
      </bottom>
      <diagonal/>
    </border>
    <border>
      <left/>
      <right style="thin">
        <color rgb="FF00FF00"/>
      </right>
      <top style="thin">
        <color rgb="FF00FF00"/>
      </top>
      <bottom style="thin">
        <color rgb="FF00FF00"/>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Protection="0">
      <alignment vertical="top" wrapText="1"/>
    </xf>
    <xf numFmtId="0" fontId="3"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89">
    <xf numFmtId="0" fontId="0" fillId="0" borderId="0" xfId="0"/>
    <xf numFmtId="0" fontId="2" fillId="0" borderId="2" xfId="2" applyNumberFormat="1" applyBorder="1">
      <alignment vertical="top" wrapText="1"/>
    </xf>
    <xf numFmtId="49" fontId="2" fillId="3" borderId="1" xfId="2" applyNumberFormat="1" applyFill="1" applyBorder="1">
      <alignment vertical="top" wrapText="1"/>
    </xf>
    <xf numFmtId="0" fontId="2" fillId="0" borderId="0" xfId="2" applyNumberFormat="1" applyBorder="1">
      <alignment vertical="top" wrapText="1"/>
    </xf>
    <xf numFmtId="0" fontId="0" fillId="0" borderId="0" xfId="0" pivotButton="1"/>
    <xf numFmtId="0" fontId="0" fillId="0" borderId="0" xfId="0" applyAlignment="1">
      <alignment horizontal="left"/>
    </xf>
    <xf numFmtId="9" fontId="0" fillId="0" borderId="0" xfId="5" applyFont="1"/>
    <xf numFmtId="0" fontId="2" fillId="0" borderId="2" xfId="2" applyNumberFormat="1" applyFill="1" applyBorder="1">
      <alignment vertical="top" wrapText="1"/>
    </xf>
    <xf numFmtId="49" fontId="1" fillId="2" borderId="3" xfId="1" applyNumberFormat="1" applyFill="1" applyBorder="1" applyAlignment="1">
      <alignment vertical="top" wrapText="1"/>
    </xf>
    <xf numFmtId="0" fontId="5" fillId="0" borderId="0" xfId="0" applyFont="1"/>
    <xf numFmtId="0" fontId="0" fillId="0" borderId="0" xfId="0" applyAlignment="1">
      <alignment wrapText="1"/>
    </xf>
    <xf numFmtId="165" fontId="0" fillId="0" borderId="0" xfId="5" applyNumberFormat="1" applyFont="1"/>
    <xf numFmtId="0" fontId="4" fillId="0" borderId="0" xfId="0" applyFont="1"/>
    <xf numFmtId="0" fontId="4" fillId="0" borderId="0" xfId="0" applyFont="1" applyAlignment="1">
      <alignment horizontal="right"/>
    </xf>
    <xf numFmtId="49" fontId="6" fillId="3" borderId="1" xfId="2" applyNumberFormat="1" applyFont="1" applyFill="1" applyBorder="1">
      <alignment vertical="top" wrapText="1"/>
    </xf>
    <xf numFmtId="49" fontId="6" fillId="0" borderId="4" xfId="2" applyNumberFormat="1" applyFont="1" applyFill="1" applyBorder="1">
      <alignment vertical="top" wrapText="1"/>
    </xf>
    <xf numFmtId="0" fontId="6" fillId="0" borderId="0" xfId="2" applyNumberFormat="1" applyFont="1" applyBorder="1">
      <alignment vertical="top" wrapText="1"/>
    </xf>
    <xf numFmtId="164" fontId="6" fillId="0" borderId="0" xfId="2" applyNumberFormat="1" applyFont="1" applyBorder="1">
      <alignment vertical="top" wrapText="1"/>
    </xf>
    <xf numFmtId="49" fontId="6" fillId="3" borderId="6" xfId="2" applyNumberFormat="1" applyFont="1" applyFill="1" applyBorder="1">
      <alignment vertical="top" wrapText="1"/>
    </xf>
    <xf numFmtId="164" fontId="6" fillId="3" borderId="1" xfId="2" applyNumberFormat="1" applyFont="1" applyFill="1" applyBorder="1">
      <alignment vertical="top" wrapText="1"/>
    </xf>
    <xf numFmtId="49" fontId="6" fillId="0" borderId="5" xfId="2" applyNumberFormat="1" applyFont="1" applyFill="1" applyBorder="1">
      <alignment vertical="top" wrapText="1"/>
    </xf>
    <xf numFmtId="0" fontId="6" fillId="0" borderId="2" xfId="2" applyNumberFormat="1" applyFont="1" applyFill="1" applyBorder="1">
      <alignment vertical="top" wrapText="1"/>
    </xf>
    <xf numFmtId="164" fontId="6" fillId="0" borderId="2" xfId="2" applyNumberFormat="1" applyFont="1" applyFill="1" applyBorder="1">
      <alignment vertical="top" wrapText="1"/>
    </xf>
    <xf numFmtId="14" fontId="6" fillId="0" borderId="2" xfId="2" applyNumberFormat="1" applyFont="1" applyFill="1" applyBorder="1">
      <alignment vertical="top" wrapText="1"/>
    </xf>
    <xf numFmtId="49" fontId="6" fillId="0" borderId="2" xfId="2" applyNumberFormat="1" applyFont="1" applyFill="1" applyBorder="1">
      <alignment vertical="top" wrapText="1"/>
    </xf>
    <xf numFmtId="14" fontId="8" fillId="0" borderId="7" xfId="0" applyNumberFormat="1" applyFont="1" applyBorder="1" applyAlignment="1">
      <alignment vertical="top" wrapText="1"/>
    </xf>
    <xf numFmtId="14" fontId="6" fillId="0" borderId="2" xfId="2" applyNumberFormat="1" applyFont="1" applyFill="1" applyBorder="1" applyAlignment="1">
      <alignment horizontal="right" vertical="top" wrapText="1"/>
    </xf>
    <xf numFmtId="14" fontId="8" fillId="0" borderId="7" xfId="0" applyNumberFormat="1" applyFont="1" applyBorder="1" applyAlignment="1">
      <alignment horizontal="right" vertical="top" wrapText="1"/>
    </xf>
    <xf numFmtId="49" fontId="6" fillId="0" borderId="2" xfId="2" applyNumberFormat="1" applyFont="1" applyFill="1" applyBorder="1" applyAlignment="1">
      <alignment horizontal="right" vertical="top" wrapText="1"/>
    </xf>
    <xf numFmtId="0" fontId="6" fillId="0" borderId="0" xfId="2" applyNumberFormat="1" applyFont="1" applyFill="1" applyBorder="1">
      <alignment vertical="top" wrapText="1"/>
    </xf>
    <xf numFmtId="14" fontId="6" fillId="0" borderId="0" xfId="2" applyNumberFormat="1" applyFont="1" applyFill="1" applyBorder="1">
      <alignment vertical="top" wrapText="1"/>
    </xf>
    <xf numFmtId="0" fontId="6" fillId="0" borderId="5" xfId="2" applyNumberFormat="1" applyFont="1" applyFill="1" applyBorder="1">
      <alignment vertical="top" wrapText="1"/>
    </xf>
    <xf numFmtId="49" fontId="8" fillId="0" borderId="7" xfId="0" applyNumberFormat="1" applyFont="1" applyBorder="1" applyAlignment="1">
      <alignment vertical="top" wrapText="1"/>
    </xf>
    <xf numFmtId="49" fontId="6" fillId="0" borderId="2" xfId="2" applyNumberFormat="1" applyFont="1" applyFill="1" applyBorder="1" applyAlignment="1">
      <alignment horizontal="left" vertical="top" wrapText="1"/>
    </xf>
    <xf numFmtId="49" fontId="6" fillId="2" borderId="3" xfId="2" applyNumberFormat="1" applyFont="1" applyFill="1" applyBorder="1">
      <alignment vertical="top" wrapText="1"/>
    </xf>
    <xf numFmtId="0" fontId="6" fillId="0" borderId="2" xfId="2" applyNumberFormat="1" applyFont="1" applyBorder="1">
      <alignment vertical="top" wrapText="1"/>
    </xf>
    <xf numFmtId="164" fontId="6" fillId="0" borderId="2" xfId="2" applyNumberFormat="1" applyFont="1" applyBorder="1">
      <alignment vertical="top" wrapText="1"/>
    </xf>
    <xf numFmtId="14" fontId="6" fillId="0" borderId="7" xfId="2" applyNumberFormat="1" applyFont="1" applyFill="1" applyBorder="1">
      <alignment vertical="top" wrapText="1"/>
    </xf>
    <xf numFmtId="49" fontId="6" fillId="0" borderId="7" xfId="2" applyNumberFormat="1" applyFont="1" applyFill="1" applyBorder="1">
      <alignment vertical="top" wrapText="1"/>
    </xf>
    <xf numFmtId="49" fontId="6" fillId="0" borderId="0" xfId="2" applyNumberFormat="1" applyFont="1" applyFill="1" applyBorder="1">
      <alignment vertical="top" wrapText="1"/>
    </xf>
    <xf numFmtId="164" fontId="6" fillId="0" borderId="7" xfId="2" applyNumberFormat="1" applyFont="1" applyFill="1" applyBorder="1">
      <alignment vertical="top" wrapText="1"/>
    </xf>
    <xf numFmtId="0" fontId="9" fillId="0" borderId="0" xfId="0" applyFont="1" applyAlignment="1">
      <alignment wrapText="1"/>
    </xf>
    <xf numFmtId="0" fontId="8" fillId="0" borderId="0" xfId="0" applyFont="1"/>
    <xf numFmtId="165" fontId="0" fillId="0" borderId="0" xfId="0" applyNumberFormat="1"/>
    <xf numFmtId="164" fontId="6" fillId="3" borderId="6" xfId="2" applyNumberFormat="1" applyFont="1" applyFill="1" applyBorder="1">
      <alignment vertical="top" wrapText="1"/>
    </xf>
    <xf numFmtId="164" fontId="6" fillId="0" borderId="5" xfId="2" applyNumberFormat="1" applyFont="1" applyFill="1" applyBorder="1">
      <alignment vertical="top" wrapText="1"/>
    </xf>
    <xf numFmtId="14" fontId="6" fillId="0" borderId="5" xfId="2" applyNumberFormat="1" applyFont="1" applyFill="1" applyBorder="1">
      <alignment vertical="top" wrapText="1"/>
    </xf>
    <xf numFmtId="164" fontId="6" fillId="0" borderId="5" xfId="2" applyNumberFormat="1" applyFont="1" applyBorder="1">
      <alignment vertical="top" wrapText="1"/>
    </xf>
    <xf numFmtId="0" fontId="1" fillId="0" borderId="0" xfId="1"/>
    <xf numFmtId="164" fontId="6" fillId="0" borderId="0" xfId="2" applyNumberFormat="1" applyFont="1" applyFill="1" applyBorder="1">
      <alignment vertical="top" wrapText="1"/>
    </xf>
    <xf numFmtId="49" fontId="6" fillId="0" borderId="1" xfId="2" applyNumberFormat="1" applyFont="1" applyFill="1" applyBorder="1">
      <alignment vertical="top" wrapText="1"/>
    </xf>
    <xf numFmtId="0" fontId="6" fillId="0" borderId="0" xfId="2" applyFont="1" applyFill="1" applyBorder="1">
      <alignment vertical="top" wrapText="1"/>
    </xf>
    <xf numFmtId="164" fontId="6" fillId="0" borderId="1" xfId="2" applyNumberFormat="1" applyFont="1" applyFill="1" applyBorder="1">
      <alignment vertical="top" wrapText="1"/>
    </xf>
    <xf numFmtId="49" fontId="1" fillId="0" borderId="3" xfId="1" applyNumberFormat="1" applyFill="1" applyBorder="1" applyAlignment="1">
      <alignment vertical="top" wrapText="1"/>
    </xf>
    <xf numFmtId="14" fontId="0" fillId="0" borderId="0" xfId="0" applyNumberFormat="1"/>
    <xf numFmtId="0" fontId="10" fillId="0" borderId="0" xfId="0" applyFont="1"/>
    <xf numFmtId="0" fontId="10" fillId="0" borderId="0" xfId="0" applyFont="1" applyAlignment="1">
      <alignment wrapText="1"/>
    </xf>
    <xf numFmtId="49" fontId="2" fillId="3" borderId="0" xfId="2" applyNumberFormat="1" applyFill="1" applyBorder="1">
      <alignment vertical="top" wrapText="1"/>
    </xf>
    <xf numFmtId="14" fontId="8" fillId="0" borderId="2" xfId="0" applyNumberFormat="1" applyFont="1" applyBorder="1" applyAlignment="1">
      <alignment vertical="top" wrapText="1"/>
    </xf>
    <xf numFmtId="14" fontId="6" fillId="0" borderId="4" xfId="2" applyNumberFormat="1" applyFont="1" applyFill="1" applyBorder="1">
      <alignment vertical="top" wrapText="1"/>
    </xf>
    <xf numFmtId="49" fontId="6" fillId="0" borderId="8" xfId="2" applyNumberFormat="1" applyFont="1" applyFill="1" applyBorder="1">
      <alignment vertical="top" wrapText="1"/>
    </xf>
    <xf numFmtId="0" fontId="6" fillId="0" borderId="9" xfId="2" applyNumberFormat="1" applyFont="1" applyFill="1" applyBorder="1">
      <alignment vertical="top" wrapText="1"/>
    </xf>
    <xf numFmtId="14" fontId="6" fillId="0" borderId="9" xfId="2" applyNumberFormat="1" applyFont="1" applyFill="1" applyBorder="1">
      <alignment vertical="top" wrapText="1"/>
    </xf>
    <xf numFmtId="49" fontId="11" fillId="0" borderId="4" xfId="2" applyNumberFormat="1" applyFont="1" applyFill="1" applyBorder="1">
      <alignment vertical="top" wrapText="1"/>
    </xf>
    <xf numFmtId="0" fontId="6" fillId="4" borderId="9" xfId="2" applyNumberFormat="1" applyFont="1" applyFill="1" applyBorder="1">
      <alignment vertical="top" wrapText="1"/>
    </xf>
    <xf numFmtId="164" fontId="6" fillId="4" borderId="2" xfId="2" applyNumberFormat="1" applyFont="1" applyFill="1" applyBorder="1">
      <alignment vertical="top" wrapText="1"/>
    </xf>
    <xf numFmtId="0" fontId="0" fillId="0" borderId="0" xfId="0" applyAlignment="1">
      <alignment horizontal="center"/>
    </xf>
    <xf numFmtId="49" fontId="6" fillId="5" borderId="4" xfId="2" applyNumberFormat="1" applyFont="1" applyFill="1" applyBorder="1">
      <alignment vertical="top" wrapText="1"/>
    </xf>
    <xf numFmtId="14" fontId="6" fillId="4" borderId="2" xfId="2" applyNumberFormat="1" applyFont="1" applyFill="1" applyBorder="1">
      <alignment vertical="top" wrapText="1"/>
    </xf>
    <xf numFmtId="0" fontId="0" fillId="0" borderId="10" xfId="0" applyBorder="1" applyAlignment="1">
      <alignment horizontal="left"/>
    </xf>
    <xf numFmtId="0" fontId="0" fillId="0" borderId="10" xfId="0" applyBorder="1"/>
    <xf numFmtId="0" fontId="12" fillId="0" borderId="0" xfId="0" applyFont="1" applyAlignment="1">
      <alignment horizontal="center"/>
    </xf>
    <xf numFmtId="0" fontId="1" fillId="0" borderId="0" xfId="1" applyAlignment="1"/>
    <xf numFmtId="0" fontId="5" fillId="0" borderId="0" xfId="0" applyFont="1" applyAlignment="1">
      <alignment wrapText="1"/>
    </xf>
    <xf numFmtId="20" fontId="5" fillId="0" borderId="0" xfId="0" applyNumberFormat="1" applyFont="1"/>
    <xf numFmtId="20" fontId="0" fillId="0" borderId="0" xfId="0" applyNumberFormat="1"/>
    <xf numFmtId="49" fontId="6" fillId="4" borderId="2" xfId="2" applyNumberFormat="1" applyFont="1" applyFill="1" applyBorder="1">
      <alignment vertical="top" wrapText="1"/>
    </xf>
    <xf numFmtId="14" fontId="8" fillId="0" borderId="11" xfId="0" applyNumberFormat="1" applyFont="1" applyBorder="1" applyAlignment="1">
      <alignment vertical="top" wrapText="1"/>
    </xf>
    <xf numFmtId="14" fontId="6" fillId="4" borderId="7" xfId="2" applyNumberFormat="1" applyFont="1" applyFill="1" applyBorder="1">
      <alignment vertical="top" wrapText="1"/>
    </xf>
    <xf numFmtId="14" fontId="8" fillId="4" borderId="7" xfId="0" applyNumberFormat="1" applyFont="1" applyFill="1" applyBorder="1" applyAlignment="1">
      <alignment vertical="top" wrapText="1"/>
    </xf>
    <xf numFmtId="49" fontId="8" fillId="0" borderId="11" xfId="0" applyNumberFormat="1" applyFont="1" applyBorder="1" applyAlignment="1">
      <alignment vertical="top" wrapText="1"/>
    </xf>
    <xf numFmtId="0" fontId="6" fillId="6" borderId="9" xfId="2" applyNumberFormat="1" applyFont="1" applyFill="1" applyBorder="1">
      <alignment vertical="top" wrapText="1"/>
    </xf>
    <xf numFmtId="0" fontId="8" fillId="0" borderId="7" xfId="0" applyFont="1" applyBorder="1" applyAlignment="1">
      <alignment vertical="top" wrapText="1"/>
    </xf>
    <xf numFmtId="49" fontId="8" fillId="7" borderId="7" xfId="0" applyNumberFormat="1" applyFont="1" applyFill="1" applyBorder="1" applyAlignment="1">
      <alignment vertical="top" wrapText="1"/>
    </xf>
    <xf numFmtId="14" fontId="8" fillId="0" borderId="2" xfId="0" applyNumberFormat="1" applyFont="1" applyBorder="1" applyAlignment="1">
      <alignment horizontal="right" vertical="top" wrapText="1"/>
    </xf>
    <xf numFmtId="0" fontId="5" fillId="0" borderId="0" xfId="0" applyFont="1"/>
    <xf numFmtId="0" fontId="1" fillId="0" borderId="0" xfId="1"/>
    <xf numFmtId="0" fontId="6" fillId="0" borderId="4" xfId="2" applyNumberFormat="1" applyFont="1" applyFill="1" applyBorder="1">
      <alignment vertical="top" wrapText="1"/>
    </xf>
    <xf numFmtId="0" fontId="0" fillId="0" borderId="0" xfId="0" applyNumberFormat="1"/>
  </cellXfs>
  <cellStyles count="6">
    <cellStyle name="Followed Hyperlink" xfId="3" builtinId="9" hidden="1"/>
    <cellStyle name="Followed Hyperlink" xfId="4" builtinId="9" hidden="1"/>
    <cellStyle name="Hyperlink" xfId="1" builtinId="8"/>
    <cellStyle name="Normal" xfId="0" builtinId="0"/>
    <cellStyle name="Normal 2" xfId="2" xr:uid="{00000000-0005-0000-0000-000004000000}"/>
    <cellStyle name="Percent" xfId="5" builtinId="5"/>
  </cellStyles>
  <dxfs count="90">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alignment horizontal="center"/>
    </dxf>
    <dxf>
      <alignment horizontal="center"/>
    </dxf>
    <dxf>
      <alignment horizontal="center"/>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center"/>
    </dxf>
  </dxfs>
  <tableStyles count="0" defaultTableStyle="TableStyleMedium9" defaultPivotStyle="PivotStyleMedium7"/>
  <colors>
    <mruColors>
      <color rgb="FF3CA642"/>
      <color rgb="FF4180FF"/>
      <color rgb="FF7A81FF"/>
      <color rgb="FF00D3AA"/>
      <color rgb="FFD81E00"/>
      <color rgb="FF00D100"/>
      <color rgb="FF00FA00"/>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[Session Bill Tracker 2024 Final.xlsx]Category Summary!PivotTable1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s>
    <c:plotArea>
      <c:layout>
        <c:manualLayout>
          <c:layoutTarget val="inner"/>
          <c:xMode val="edge"/>
          <c:yMode val="edge"/>
          <c:x val="5.8116360454943131E-2"/>
          <c:y val="5.0925925925925923E-2"/>
          <c:w val="0.91777340332458446"/>
          <c:h val="0.65003890745814252"/>
        </c:manualLayout>
      </c:layout>
      <c:barChart>
        <c:barDir val="col"/>
        <c:grouping val="stacked"/>
        <c:varyColors val="0"/>
        <c:ser>
          <c:idx val="0"/>
          <c:order val="0"/>
          <c:tx>
            <c:strRef>
              <c:f>'Category Summary'!$G$1:$G$2</c:f>
              <c:strCache>
                <c:ptCount val="1"/>
                <c:pt idx="0">
                  <c:v>House</c:v>
                </c:pt>
              </c:strCache>
            </c:strRef>
          </c:tx>
          <c:spPr>
            <a:solidFill>
              <a:schemeClr val="accent1"/>
            </a:solidFill>
            <a:ln>
              <a:noFill/>
            </a:ln>
            <a:effectLst/>
          </c:spPr>
          <c:invertIfNegative val="0"/>
          <c:cat>
            <c:strRef>
              <c:f>'Category Summary'!$F$3:$F$40</c:f>
              <c:strCache>
                <c:ptCount val="37"/>
                <c:pt idx="0">
                  <c:v>Social Issues</c:v>
                </c:pt>
                <c:pt idx="1">
                  <c:v>Taxation</c:v>
                </c:pt>
                <c:pt idx="2">
                  <c:v>Govt Admin</c:v>
                </c:pt>
                <c:pt idx="3">
                  <c:v>Govt Finance</c:v>
                </c:pt>
                <c:pt idx="4">
                  <c:v>Education</c:v>
                </c:pt>
                <c:pt idx="5">
                  <c:v>Crimes and Offenses</c:v>
                </c:pt>
                <c:pt idx="6">
                  <c:v>Public Lands</c:v>
                </c:pt>
                <c:pt idx="7">
                  <c:v>Public Health</c:v>
                </c:pt>
                <c:pt idx="8">
                  <c:v>Resolutions</c:v>
                </c:pt>
                <c:pt idx="9">
                  <c:v>Utilities</c:v>
                </c:pt>
                <c:pt idx="10">
                  <c:v>Public Safety</c:v>
                </c:pt>
                <c:pt idx="11">
                  <c:v>Insurance</c:v>
                </c:pt>
                <c:pt idx="12">
                  <c:v>Labor</c:v>
                </c:pt>
                <c:pt idx="13">
                  <c:v>Civil Law</c:v>
                </c:pt>
                <c:pt idx="14">
                  <c:v>Elections</c:v>
                </c:pt>
                <c:pt idx="15">
                  <c:v>Natural Resources</c:v>
                </c:pt>
                <c:pt idx="16">
                  <c:v>Motor Vehicles</c:v>
                </c:pt>
                <c:pt idx="17">
                  <c:v>Budget</c:v>
                </c:pt>
                <c:pt idx="18">
                  <c:v>Judiciary</c:v>
                </c:pt>
                <c:pt idx="19">
                  <c:v>Transportation</c:v>
                </c:pt>
                <c:pt idx="20">
                  <c:v>Water</c:v>
                </c:pt>
                <c:pt idx="21">
                  <c:v>Real Property</c:v>
                </c:pt>
                <c:pt idx="22">
                  <c:v>School Finance</c:v>
                </c:pt>
                <c:pt idx="23">
                  <c:v>Game and Fish</c:v>
                </c:pt>
                <c:pt idx="24">
                  <c:v>Agriculture</c:v>
                </c:pt>
                <c:pt idx="25">
                  <c:v>Professions and Occupations</c:v>
                </c:pt>
                <c:pt idx="26">
                  <c:v>Legislature</c:v>
                </c:pt>
                <c:pt idx="27">
                  <c:v>Parks and Recreation</c:v>
                </c:pt>
                <c:pt idx="28">
                  <c:v>Commerce</c:v>
                </c:pt>
                <c:pt idx="29">
                  <c:v>Gaming</c:v>
                </c:pt>
                <c:pt idx="30">
                  <c:v>Corporations</c:v>
                </c:pt>
                <c:pt idx="31">
                  <c:v>Military</c:v>
                </c:pt>
                <c:pt idx="32">
                  <c:v>Economic Development</c:v>
                </c:pt>
                <c:pt idx="33">
                  <c:v>Tribal</c:v>
                </c:pt>
                <c:pt idx="34">
                  <c:v>Alcoholic Beverages</c:v>
                </c:pt>
                <c:pt idx="35">
                  <c:v>Commemoration</c:v>
                </c:pt>
                <c:pt idx="36">
                  <c:v>Public Welfare</c:v>
                </c:pt>
              </c:strCache>
            </c:strRef>
          </c:cat>
          <c:val>
            <c:numRef>
              <c:f>'Category Summary'!$G$3:$G$40</c:f>
              <c:numCache>
                <c:formatCode>General</c:formatCode>
                <c:ptCount val="37"/>
                <c:pt idx="0">
                  <c:v>48</c:v>
                </c:pt>
                <c:pt idx="1">
                  <c:v>21</c:v>
                </c:pt>
                <c:pt idx="2">
                  <c:v>20</c:v>
                </c:pt>
                <c:pt idx="3">
                  <c:v>12</c:v>
                </c:pt>
                <c:pt idx="4">
                  <c:v>8</c:v>
                </c:pt>
                <c:pt idx="5">
                  <c:v>7</c:v>
                </c:pt>
                <c:pt idx="6">
                  <c:v>10</c:v>
                </c:pt>
                <c:pt idx="7">
                  <c:v>7</c:v>
                </c:pt>
                <c:pt idx="8">
                  <c:v>7</c:v>
                </c:pt>
                <c:pt idx="9">
                  <c:v>3</c:v>
                </c:pt>
                <c:pt idx="10">
                  <c:v>8</c:v>
                </c:pt>
                <c:pt idx="11">
                  <c:v>6</c:v>
                </c:pt>
                <c:pt idx="12">
                  <c:v>4</c:v>
                </c:pt>
                <c:pt idx="13">
                  <c:v>5</c:v>
                </c:pt>
                <c:pt idx="14">
                  <c:v>6</c:v>
                </c:pt>
                <c:pt idx="15">
                  <c:v>4</c:v>
                </c:pt>
                <c:pt idx="16">
                  <c:v>8</c:v>
                </c:pt>
                <c:pt idx="17">
                  <c:v>5</c:v>
                </c:pt>
                <c:pt idx="18">
                  <c:v>1</c:v>
                </c:pt>
                <c:pt idx="19">
                  <c:v>4</c:v>
                </c:pt>
                <c:pt idx="20">
                  <c:v>1</c:v>
                </c:pt>
                <c:pt idx="21">
                  <c:v>4</c:v>
                </c:pt>
                <c:pt idx="22">
                  <c:v>3</c:v>
                </c:pt>
                <c:pt idx="23">
                  <c:v>3</c:v>
                </c:pt>
                <c:pt idx="24">
                  <c:v>4</c:v>
                </c:pt>
                <c:pt idx="25">
                  <c:v>3</c:v>
                </c:pt>
                <c:pt idx="26">
                  <c:v>1</c:v>
                </c:pt>
                <c:pt idx="27">
                  <c:v>2</c:v>
                </c:pt>
                <c:pt idx="28">
                  <c:v>3</c:v>
                </c:pt>
                <c:pt idx="29">
                  <c:v>3</c:v>
                </c:pt>
                <c:pt idx="30">
                  <c:v>3</c:v>
                </c:pt>
                <c:pt idx="32">
                  <c:v>1</c:v>
                </c:pt>
                <c:pt idx="33">
                  <c:v>1</c:v>
                </c:pt>
                <c:pt idx="34">
                  <c:v>1</c:v>
                </c:pt>
                <c:pt idx="35">
                  <c:v>1</c:v>
                </c:pt>
                <c:pt idx="36">
                  <c:v>1</c:v>
                </c:pt>
              </c:numCache>
            </c:numRef>
          </c:val>
          <c:extLst>
            <c:ext xmlns:c16="http://schemas.microsoft.com/office/drawing/2014/chart" uri="{C3380CC4-5D6E-409C-BE32-E72D297353CC}">
              <c16:uniqueId val="{00000000-5D72-CE45-A17F-4A6A4C392E71}"/>
            </c:ext>
          </c:extLst>
        </c:ser>
        <c:ser>
          <c:idx val="1"/>
          <c:order val="1"/>
          <c:tx>
            <c:strRef>
              <c:f>'Category Summary'!$H$1:$H$2</c:f>
              <c:strCache>
                <c:ptCount val="1"/>
                <c:pt idx="0">
                  <c:v>Senate</c:v>
                </c:pt>
              </c:strCache>
            </c:strRef>
          </c:tx>
          <c:spPr>
            <a:solidFill>
              <a:schemeClr val="accent2"/>
            </a:solidFill>
            <a:ln>
              <a:noFill/>
            </a:ln>
            <a:effectLst/>
          </c:spPr>
          <c:invertIfNegative val="0"/>
          <c:cat>
            <c:strRef>
              <c:f>'Category Summary'!$F$3:$F$40</c:f>
              <c:strCache>
                <c:ptCount val="37"/>
                <c:pt idx="0">
                  <c:v>Social Issues</c:v>
                </c:pt>
                <c:pt idx="1">
                  <c:v>Taxation</c:v>
                </c:pt>
                <c:pt idx="2">
                  <c:v>Govt Admin</c:v>
                </c:pt>
                <c:pt idx="3">
                  <c:v>Govt Finance</c:v>
                </c:pt>
                <c:pt idx="4">
                  <c:v>Education</c:v>
                </c:pt>
                <c:pt idx="5">
                  <c:v>Crimes and Offenses</c:v>
                </c:pt>
                <c:pt idx="6">
                  <c:v>Public Lands</c:v>
                </c:pt>
                <c:pt idx="7">
                  <c:v>Public Health</c:v>
                </c:pt>
                <c:pt idx="8">
                  <c:v>Resolutions</c:v>
                </c:pt>
                <c:pt idx="9">
                  <c:v>Utilities</c:v>
                </c:pt>
                <c:pt idx="10">
                  <c:v>Public Safety</c:v>
                </c:pt>
                <c:pt idx="11">
                  <c:v>Insurance</c:v>
                </c:pt>
                <c:pt idx="12">
                  <c:v>Labor</c:v>
                </c:pt>
                <c:pt idx="13">
                  <c:v>Civil Law</c:v>
                </c:pt>
                <c:pt idx="14">
                  <c:v>Elections</c:v>
                </c:pt>
                <c:pt idx="15">
                  <c:v>Natural Resources</c:v>
                </c:pt>
                <c:pt idx="16">
                  <c:v>Motor Vehicles</c:v>
                </c:pt>
                <c:pt idx="17">
                  <c:v>Budget</c:v>
                </c:pt>
                <c:pt idx="18">
                  <c:v>Judiciary</c:v>
                </c:pt>
                <c:pt idx="19">
                  <c:v>Transportation</c:v>
                </c:pt>
                <c:pt idx="20">
                  <c:v>Water</c:v>
                </c:pt>
                <c:pt idx="21">
                  <c:v>Real Property</c:v>
                </c:pt>
                <c:pt idx="22">
                  <c:v>School Finance</c:v>
                </c:pt>
                <c:pt idx="23">
                  <c:v>Game and Fish</c:v>
                </c:pt>
                <c:pt idx="24">
                  <c:v>Agriculture</c:v>
                </c:pt>
                <c:pt idx="25">
                  <c:v>Professions and Occupations</c:v>
                </c:pt>
                <c:pt idx="26">
                  <c:v>Legislature</c:v>
                </c:pt>
                <c:pt idx="27">
                  <c:v>Parks and Recreation</c:v>
                </c:pt>
                <c:pt idx="28">
                  <c:v>Commerce</c:v>
                </c:pt>
                <c:pt idx="29">
                  <c:v>Gaming</c:v>
                </c:pt>
                <c:pt idx="30">
                  <c:v>Corporations</c:v>
                </c:pt>
                <c:pt idx="31">
                  <c:v>Military</c:v>
                </c:pt>
                <c:pt idx="32">
                  <c:v>Economic Development</c:v>
                </c:pt>
                <c:pt idx="33">
                  <c:v>Tribal</c:v>
                </c:pt>
                <c:pt idx="34">
                  <c:v>Alcoholic Beverages</c:v>
                </c:pt>
                <c:pt idx="35">
                  <c:v>Commemoration</c:v>
                </c:pt>
                <c:pt idx="36">
                  <c:v>Public Welfare</c:v>
                </c:pt>
              </c:strCache>
            </c:strRef>
          </c:cat>
          <c:val>
            <c:numRef>
              <c:f>'Category Summary'!$H$3:$H$40</c:f>
              <c:numCache>
                <c:formatCode>General</c:formatCode>
                <c:ptCount val="37"/>
                <c:pt idx="0">
                  <c:v>13</c:v>
                </c:pt>
                <c:pt idx="1">
                  <c:v>12</c:v>
                </c:pt>
                <c:pt idx="2">
                  <c:v>8</c:v>
                </c:pt>
                <c:pt idx="3">
                  <c:v>6</c:v>
                </c:pt>
                <c:pt idx="4">
                  <c:v>9</c:v>
                </c:pt>
                <c:pt idx="5">
                  <c:v>7</c:v>
                </c:pt>
                <c:pt idx="6">
                  <c:v>4</c:v>
                </c:pt>
                <c:pt idx="7">
                  <c:v>6</c:v>
                </c:pt>
                <c:pt idx="8">
                  <c:v>5</c:v>
                </c:pt>
                <c:pt idx="9">
                  <c:v>8</c:v>
                </c:pt>
                <c:pt idx="10">
                  <c:v>2</c:v>
                </c:pt>
                <c:pt idx="11">
                  <c:v>4</c:v>
                </c:pt>
                <c:pt idx="12">
                  <c:v>5</c:v>
                </c:pt>
                <c:pt idx="13">
                  <c:v>4</c:v>
                </c:pt>
                <c:pt idx="14">
                  <c:v>3</c:v>
                </c:pt>
                <c:pt idx="15">
                  <c:v>5</c:v>
                </c:pt>
                <c:pt idx="17">
                  <c:v>2</c:v>
                </c:pt>
                <c:pt idx="18">
                  <c:v>5</c:v>
                </c:pt>
                <c:pt idx="19">
                  <c:v>2</c:v>
                </c:pt>
                <c:pt idx="20">
                  <c:v>4</c:v>
                </c:pt>
                <c:pt idx="21">
                  <c:v>1</c:v>
                </c:pt>
                <c:pt idx="22">
                  <c:v>2</c:v>
                </c:pt>
                <c:pt idx="23">
                  <c:v>2</c:v>
                </c:pt>
                <c:pt idx="24">
                  <c:v>1</c:v>
                </c:pt>
                <c:pt idx="25">
                  <c:v>1</c:v>
                </c:pt>
                <c:pt idx="26">
                  <c:v>3</c:v>
                </c:pt>
                <c:pt idx="27">
                  <c:v>2</c:v>
                </c:pt>
                <c:pt idx="28">
                  <c:v>1</c:v>
                </c:pt>
                <c:pt idx="29">
                  <c:v>1</c:v>
                </c:pt>
                <c:pt idx="31">
                  <c:v>3</c:v>
                </c:pt>
                <c:pt idx="32">
                  <c:v>2</c:v>
                </c:pt>
                <c:pt idx="33">
                  <c:v>2</c:v>
                </c:pt>
                <c:pt idx="34">
                  <c:v>2</c:v>
                </c:pt>
              </c:numCache>
            </c:numRef>
          </c:val>
          <c:extLst>
            <c:ext xmlns:c16="http://schemas.microsoft.com/office/drawing/2014/chart" uri="{C3380CC4-5D6E-409C-BE32-E72D297353CC}">
              <c16:uniqueId val="{00000000-6303-DC4C-A07C-C737D6976DAC}"/>
            </c:ext>
          </c:extLst>
        </c:ser>
        <c:dLbls>
          <c:showLegendKey val="0"/>
          <c:showVal val="0"/>
          <c:showCatName val="0"/>
          <c:showSerName val="0"/>
          <c:showPercent val="0"/>
          <c:showBubbleSize val="0"/>
        </c:dLbls>
        <c:gapWidth val="150"/>
        <c:overlap val="100"/>
        <c:axId val="1017151535"/>
        <c:axId val="1017558319"/>
      </c:barChart>
      <c:catAx>
        <c:axId val="1017151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558319"/>
        <c:crosses val="autoZero"/>
        <c:auto val="1"/>
        <c:lblAlgn val="ctr"/>
        <c:lblOffset val="100"/>
        <c:noMultiLvlLbl val="0"/>
      </c:catAx>
      <c:valAx>
        <c:axId val="101755831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151535"/>
        <c:crosses val="autoZero"/>
        <c:crossBetween val="between"/>
      </c:valAx>
      <c:spPr>
        <a:noFill/>
        <a:ln>
          <a:noFill/>
        </a:ln>
        <a:effectLst/>
      </c:spPr>
    </c:plotArea>
    <c:legend>
      <c:legendPos val="r"/>
      <c:layout>
        <c:manualLayout>
          <c:xMode val="edge"/>
          <c:yMode val="edge"/>
          <c:x val="0.83786073322973553"/>
          <c:y val="4.5674264401160375E-2"/>
          <c:w val="9.6769763739330508E-2"/>
          <c:h val="0.1293913163168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[Session Bill Tracker 2024 Final.xlsx]Category Summary!PivotTable2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00B050"/>
          </a:solidFill>
          <a:ln>
            <a:noFill/>
          </a:ln>
          <a:effectLst/>
        </c:spPr>
      </c:pivotFmt>
      <c:pivotFmt>
        <c:idx val="7"/>
        <c:spPr>
          <a:solidFill>
            <a:srgbClr val="00B050"/>
          </a:solidFill>
          <a:ln>
            <a:noFill/>
          </a:ln>
          <a:effectLst/>
        </c:spPr>
      </c:pivotFmt>
      <c:pivotFmt>
        <c:idx val="8"/>
        <c:spPr>
          <a:solidFill>
            <a:srgbClr val="00B050"/>
          </a:solidFill>
          <a:ln>
            <a:noFill/>
          </a:ln>
          <a:effectLst/>
        </c:spPr>
      </c:pivotFmt>
      <c:pivotFmt>
        <c:idx val="9"/>
        <c:spPr>
          <a:solidFill>
            <a:srgbClr val="00B050"/>
          </a:solidFill>
          <a:ln>
            <a:noFill/>
          </a:ln>
          <a:effectLst/>
        </c:spPr>
      </c:pivotFmt>
      <c:pivotFmt>
        <c:idx val="10"/>
        <c:spPr>
          <a:solidFill>
            <a:srgbClr val="00B050"/>
          </a:solidFill>
          <a:ln>
            <a:noFill/>
          </a:ln>
          <a:effectLst/>
        </c:spPr>
      </c:pivotFmt>
      <c:pivotFmt>
        <c:idx val="11"/>
        <c:spPr>
          <a:solidFill>
            <a:srgbClr val="00B050"/>
          </a:solidFill>
          <a:ln>
            <a:noFill/>
          </a:ln>
          <a:effectLst/>
        </c:spPr>
      </c:pivotFmt>
      <c:pivotFmt>
        <c:idx val="12"/>
        <c:spPr>
          <a:solidFill>
            <a:srgbClr val="00B050"/>
          </a:solidFill>
          <a:ln>
            <a:noFill/>
          </a:ln>
          <a:effectLst/>
        </c:spPr>
      </c:pivotFmt>
      <c:pivotFmt>
        <c:idx val="13"/>
        <c:spPr>
          <a:solidFill>
            <a:srgbClr val="00B050"/>
          </a:solidFill>
          <a:ln>
            <a:noFill/>
          </a:ln>
          <a:effectLst/>
        </c:spPr>
      </c:pivotFmt>
      <c:pivotFmt>
        <c:idx val="14"/>
        <c:spPr>
          <a:solidFill>
            <a:srgbClr val="00B050"/>
          </a:solidFill>
          <a:ln>
            <a:noFill/>
          </a:ln>
          <a:effectLst/>
        </c:spPr>
      </c:pivotFmt>
      <c:pivotFmt>
        <c:idx val="15"/>
        <c:spPr>
          <a:solidFill>
            <a:srgbClr val="00B050"/>
          </a:solidFill>
          <a:ln>
            <a:noFill/>
          </a:ln>
          <a:effectLst/>
        </c:spPr>
      </c:pivotFmt>
      <c:pivotFmt>
        <c:idx val="16"/>
        <c:spPr>
          <a:solidFill>
            <a:srgbClr val="00B050"/>
          </a:solidFill>
          <a:ln>
            <a:noFill/>
          </a:ln>
          <a:effectLst/>
        </c:spPr>
      </c:pivotFmt>
      <c:pivotFmt>
        <c:idx val="17"/>
        <c:spPr>
          <a:solidFill>
            <a:srgbClr val="00B050"/>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4500654000895652E-2"/>
          <c:y val="4.655354427512224E-2"/>
          <c:w val="0.94319746016596406"/>
          <c:h val="0.60269764267082715"/>
        </c:manualLayout>
      </c:layout>
      <c:barChart>
        <c:barDir val="col"/>
        <c:grouping val="stacked"/>
        <c:varyColors val="0"/>
        <c:ser>
          <c:idx val="0"/>
          <c:order val="0"/>
          <c:tx>
            <c:strRef>
              <c:f>'Category Summary'!$P$1:$P$2</c:f>
              <c:strCache>
                <c:ptCount val="1"/>
                <c:pt idx="0">
                  <c:v>Fail</c:v>
                </c:pt>
              </c:strCache>
            </c:strRef>
          </c:tx>
          <c:spPr>
            <a:solidFill>
              <a:srgbClr val="FF0000"/>
            </a:solidFill>
            <a:ln>
              <a:noFill/>
            </a:ln>
            <a:effectLst/>
          </c:spPr>
          <c:invertIfNegative val="0"/>
          <c:cat>
            <c:strRef>
              <c:f>'Category Summary'!$O$3:$O$39</c:f>
              <c:strCache>
                <c:ptCount val="36"/>
                <c:pt idx="0">
                  <c:v>Social Issues</c:v>
                </c:pt>
                <c:pt idx="1">
                  <c:v>Taxation</c:v>
                </c:pt>
                <c:pt idx="2">
                  <c:v>Govt Admin</c:v>
                </c:pt>
                <c:pt idx="3">
                  <c:v>Govt Finance</c:v>
                </c:pt>
                <c:pt idx="4">
                  <c:v>Education</c:v>
                </c:pt>
                <c:pt idx="5">
                  <c:v>Public Lands</c:v>
                </c:pt>
                <c:pt idx="6">
                  <c:v>Crimes and Offenses</c:v>
                </c:pt>
                <c:pt idx="7">
                  <c:v>Public Health</c:v>
                </c:pt>
                <c:pt idx="8">
                  <c:v>Resolutions</c:v>
                </c:pt>
                <c:pt idx="9">
                  <c:v>Utilities</c:v>
                </c:pt>
                <c:pt idx="10">
                  <c:v>Public Safety</c:v>
                </c:pt>
                <c:pt idx="11">
                  <c:v>Insurance</c:v>
                </c:pt>
                <c:pt idx="12">
                  <c:v>Natural Resources</c:v>
                </c:pt>
                <c:pt idx="13">
                  <c:v>Elections</c:v>
                </c:pt>
                <c:pt idx="14">
                  <c:v>Civil Law</c:v>
                </c:pt>
                <c:pt idx="15">
                  <c:v>Labor</c:v>
                </c:pt>
                <c:pt idx="16">
                  <c:v>Motor Vehicles</c:v>
                </c:pt>
                <c:pt idx="17">
                  <c:v>Budget</c:v>
                </c:pt>
                <c:pt idx="18">
                  <c:v>Judiciary</c:v>
                </c:pt>
                <c:pt idx="19">
                  <c:v>Transportation</c:v>
                </c:pt>
                <c:pt idx="20">
                  <c:v>Game and Fish</c:v>
                </c:pt>
                <c:pt idx="21">
                  <c:v>Real Property</c:v>
                </c:pt>
                <c:pt idx="22">
                  <c:v>Water</c:v>
                </c:pt>
                <c:pt idx="23">
                  <c:v>School Finance</c:v>
                </c:pt>
                <c:pt idx="24">
                  <c:v>Agriculture</c:v>
                </c:pt>
                <c:pt idx="25">
                  <c:v>Gaming</c:v>
                </c:pt>
                <c:pt idx="26">
                  <c:v>Commerce</c:v>
                </c:pt>
                <c:pt idx="27">
                  <c:v>Parks and Recreation</c:v>
                </c:pt>
                <c:pt idx="28">
                  <c:v>Professions and Occupations</c:v>
                </c:pt>
                <c:pt idx="29">
                  <c:v>Legislature</c:v>
                </c:pt>
                <c:pt idx="30">
                  <c:v>Economic Development</c:v>
                </c:pt>
                <c:pt idx="31">
                  <c:v>Alcoholic Beverages</c:v>
                </c:pt>
                <c:pt idx="32">
                  <c:v>Corporations</c:v>
                </c:pt>
                <c:pt idx="33">
                  <c:v>Tribal</c:v>
                </c:pt>
                <c:pt idx="34">
                  <c:v>Military</c:v>
                </c:pt>
                <c:pt idx="35">
                  <c:v>Commemoration</c:v>
                </c:pt>
              </c:strCache>
            </c:strRef>
          </c:cat>
          <c:val>
            <c:numRef>
              <c:f>'Category Summary'!$P$3:$P$39</c:f>
              <c:numCache>
                <c:formatCode>General</c:formatCode>
                <c:ptCount val="36"/>
                <c:pt idx="0">
                  <c:v>51</c:v>
                </c:pt>
                <c:pt idx="1">
                  <c:v>27</c:v>
                </c:pt>
                <c:pt idx="2">
                  <c:v>20</c:v>
                </c:pt>
                <c:pt idx="3">
                  <c:v>9</c:v>
                </c:pt>
                <c:pt idx="4">
                  <c:v>15</c:v>
                </c:pt>
                <c:pt idx="5">
                  <c:v>10</c:v>
                </c:pt>
                <c:pt idx="6">
                  <c:v>11</c:v>
                </c:pt>
                <c:pt idx="7">
                  <c:v>7</c:v>
                </c:pt>
                <c:pt idx="8">
                  <c:v>12</c:v>
                </c:pt>
                <c:pt idx="9">
                  <c:v>5</c:v>
                </c:pt>
                <c:pt idx="10">
                  <c:v>2</c:v>
                </c:pt>
                <c:pt idx="11">
                  <c:v>2</c:v>
                </c:pt>
                <c:pt idx="12">
                  <c:v>3</c:v>
                </c:pt>
                <c:pt idx="13">
                  <c:v>7</c:v>
                </c:pt>
                <c:pt idx="14">
                  <c:v>3</c:v>
                </c:pt>
                <c:pt idx="15">
                  <c:v>4</c:v>
                </c:pt>
                <c:pt idx="16">
                  <c:v>5</c:v>
                </c:pt>
                <c:pt idx="17">
                  <c:v>4</c:v>
                </c:pt>
                <c:pt idx="18">
                  <c:v>3</c:v>
                </c:pt>
                <c:pt idx="19">
                  <c:v>3</c:v>
                </c:pt>
                <c:pt idx="20">
                  <c:v>4</c:v>
                </c:pt>
                <c:pt idx="21">
                  <c:v>4</c:v>
                </c:pt>
                <c:pt idx="22">
                  <c:v>2</c:v>
                </c:pt>
                <c:pt idx="23">
                  <c:v>2</c:v>
                </c:pt>
                <c:pt idx="24">
                  <c:v>2</c:v>
                </c:pt>
                <c:pt idx="25">
                  <c:v>3</c:v>
                </c:pt>
                <c:pt idx="26">
                  <c:v>3</c:v>
                </c:pt>
                <c:pt idx="27">
                  <c:v>3</c:v>
                </c:pt>
                <c:pt idx="28">
                  <c:v>3</c:v>
                </c:pt>
                <c:pt idx="29">
                  <c:v>3</c:v>
                </c:pt>
                <c:pt idx="30">
                  <c:v>1</c:v>
                </c:pt>
                <c:pt idx="31">
                  <c:v>2</c:v>
                </c:pt>
                <c:pt idx="32">
                  <c:v>2</c:v>
                </c:pt>
                <c:pt idx="34">
                  <c:v>2</c:v>
                </c:pt>
              </c:numCache>
            </c:numRef>
          </c:val>
          <c:extLst>
            <c:ext xmlns:c16="http://schemas.microsoft.com/office/drawing/2014/chart" uri="{C3380CC4-5D6E-409C-BE32-E72D297353CC}">
              <c16:uniqueId val="{00000000-87AB-1448-9BEA-F72BA5649895}"/>
            </c:ext>
          </c:extLst>
        </c:ser>
        <c:ser>
          <c:idx val="1"/>
          <c:order val="1"/>
          <c:tx>
            <c:strRef>
              <c:f>'Category Summary'!$Q$1:$Q$2</c:f>
              <c:strCache>
                <c:ptCount val="1"/>
                <c:pt idx="0">
                  <c:v>Pass</c:v>
                </c:pt>
              </c:strCache>
            </c:strRef>
          </c:tx>
          <c:spPr>
            <a:solidFill>
              <a:srgbClr val="00B050"/>
            </a:solidFill>
            <a:ln>
              <a:noFill/>
            </a:ln>
            <a:effectLst/>
          </c:spPr>
          <c:invertIfNegative val="0"/>
          <c:cat>
            <c:strRef>
              <c:f>'Category Summary'!$O$3:$O$39</c:f>
              <c:strCache>
                <c:ptCount val="36"/>
                <c:pt idx="0">
                  <c:v>Social Issues</c:v>
                </c:pt>
                <c:pt idx="1">
                  <c:v>Taxation</c:v>
                </c:pt>
                <c:pt idx="2">
                  <c:v>Govt Admin</c:v>
                </c:pt>
                <c:pt idx="3">
                  <c:v>Govt Finance</c:v>
                </c:pt>
                <c:pt idx="4">
                  <c:v>Education</c:v>
                </c:pt>
                <c:pt idx="5">
                  <c:v>Public Lands</c:v>
                </c:pt>
                <c:pt idx="6">
                  <c:v>Crimes and Offenses</c:v>
                </c:pt>
                <c:pt idx="7">
                  <c:v>Public Health</c:v>
                </c:pt>
                <c:pt idx="8">
                  <c:v>Resolutions</c:v>
                </c:pt>
                <c:pt idx="9">
                  <c:v>Utilities</c:v>
                </c:pt>
                <c:pt idx="10">
                  <c:v>Public Safety</c:v>
                </c:pt>
                <c:pt idx="11">
                  <c:v>Insurance</c:v>
                </c:pt>
                <c:pt idx="12">
                  <c:v>Natural Resources</c:v>
                </c:pt>
                <c:pt idx="13">
                  <c:v>Elections</c:v>
                </c:pt>
                <c:pt idx="14">
                  <c:v>Civil Law</c:v>
                </c:pt>
                <c:pt idx="15">
                  <c:v>Labor</c:v>
                </c:pt>
                <c:pt idx="16">
                  <c:v>Motor Vehicles</c:v>
                </c:pt>
                <c:pt idx="17">
                  <c:v>Budget</c:v>
                </c:pt>
                <c:pt idx="18">
                  <c:v>Judiciary</c:v>
                </c:pt>
                <c:pt idx="19">
                  <c:v>Transportation</c:v>
                </c:pt>
                <c:pt idx="20">
                  <c:v>Game and Fish</c:v>
                </c:pt>
                <c:pt idx="21">
                  <c:v>Real Property</c:v>
                </c:pt>
                <c:pt idx="22">
                  <c:v>Water</c:v>
                </c:pt>
                <c:pt idx="23">
                  <c:v>School Finance</c:v>
                </c:pt>
                <c:pt idx="24">
                  <c:v>Agriculture</c:v>
                </c:pt>
                <c:pt idx="25">
                  <c:v>Gaming</c:v>
                </c:pt>
                <c:pt idx="26">
                  <c:v>Commerce</c:v>
                </c:pt>
                <c:pt idx="27">
                  <c:v>Parks and Recreation</c:v>
                </c:pt>
                <c:pt idx="28">
                  <c:v>Professions and Occupations</c:v>
                </c:pt>
                <c:pt idx="29">
                  <c:v>Legislature</c:v>
                </c:pt>
                <c:pt idx="30">
                  <c:v>Economic Development</c:v>
                </c:pt>
                <c:pt idx="31">
                  <c:v>Alcoholic Beverages</c:v>
                </c:pt>
                <c:pt idx="32">
                  <c:v>Corporations</c:v>
                </c:pt>
                <c:pt idx="33">
                  <c:v>Tribal</c:v>
                </c:pt>
                <c:pt idx="34">
                  <c:v>Military</c:v>
                </c:pt>
                <c:pt idx="35">
                  <c:v>Commemoration</c:v>
                </c:pt>
              </c:strCache>
            </c:strRef>
          </c:cat>
          <c:val>
            <c:numRef>
              <c:f>'Category Summary'!$Q$3:$Q$39</c:f>
              <c:numCache>
                <c:formatCode>General</c:formatCode>
                <c:ptCount val="36"/>
                <c:pt idx="0">
                  <c:v>10</c:v>
                </c:pt>
                <c:pt idx="1">
                  <c:v>6</c:v>
                </c:pt>
                <c:pt idx="2">
                  <c:v>8</c:v>
                </c:pt>
                <c:pt idx="3">
                  <c:v>9</c:v>
                </c:pt>
                <c:pt idx="4">
                  <c:v>2</c:v>
                </c:pt>
                <c:pt idx="5">
                  <c:v>4</c:v>
                </c:pt>
                <c:pt idx="6">
                  <c:v>3</c:v>
                </c:pt>
                <c:pt idx="7">
                  <c:v>6</c:v>
                </c:pt>
                <c:pt idx="9">
                  <c:v>6</c:v>
                </c:pt>
                <c:pt idx="10">
                  <c:v>8</c:v>
                </c:pt>
                <c:pt idx="11">
                  <c:v>8</c:v>
                </c:pt>
                <c:pt idx="12">
                  <c:v>6</c:v>
                </c:pt>
                <c:pt idx="13">
                  <c:v>2</c:v>
                </c:pt>
                <c:pt idx="14">
                  <c:v>6</c:v>
                </c:pt>
                <c:pt idx="15">
                  <c:v>5</c:v>
                </c:pt>
                <c:pt idx="16">
                  <c:v>3</c:v>
                </c:pt>
                <c:pt idx="17">
                  <c:v>3</c:v>
                </c:pt>
                <c:pt idx="18">
                  <c:v>3</c:v>
                </c:pt>
                <c:pt idx="19">
                  <c:v>3</c:v>
                </c:pt>
                <c:pt idx="20">
                  <c:v>1</c:v>
                </c:pt>
                <c:pt idx="21">
                  <c:v>1</c:v>
                </c:pt>
                <c:pt idx="22">
                  <c:v>3</c:v>
                </c:pt>
                <c:pt idx="23">
                  <c:v>3</c:v>
                </c:pt>
                <c:pt idx="24">
                  <c:v>3</c:v>
                </c:pt>
                <c:pt idx="25">
                  <c:v>1</c:v>
                </c:pt>
                <c:pt idx="26">
                  <c:v>1</c:v>
                </c:pt>
                <c:pt idx="27">
                  <c:v>1</c:v>
                </c:pt>
                <c:pt idx="28">
                  <c:v>1</c:v>
                </c:pt>
                <c:pt idx="29">
                  <c:v>1</c:v>
                </c:pt>
                <c:pt idx="30">
                  <c:v>2</c:v>
                </c:pt>
                <c:pt idx="31">
                  <c:v>1</c:v>
                </c:pt>
                <c:pt idx="32">
                  <c:v>1</c:v>
                </c:pt>
                <c:pt idx="33">
                  <c:v>3</c:v>
                </c:pt>
                <c:pt idx="34">
                  <c:v>1</c:v>
                </c:pt>
                <c:pt idx="35">
                  <c:v>1</c:v>
                </c:pt>
              </c:numCache>
            </c:numRef>
          </c:val>
          <c:extLst>
            <c:ext xmlns:c16="http://schemas.microsoft.com/office/drawing/2014/chart" uri="{C3380CC4-5D6E-409C-BE32-E72D297353CC}">
              <c16:uniqueId val="{00000000-8B54-3641-91C5-FCCADC0B2909}"/>
            </c:ext>
          </c:extLst>
        </c:ser>
        <c:dLbls>
          <c:showLegendKey val="0"/>
          <c:showVal val="0"/>
          <c:showCatName val="0"/>
          <c:showSerName val="0"/>
          <c:showPercent val="0"/>
          <c:showBubbleSize val="0"/>
        </c:dLbls>
        <c:gapWidth val="219"/>
        <c:overlap val="100"/>
        <c:axId val="1396729247"/>
        <c:axId val="1397612895"/>
      </c:barChart>
      <c:catAx>
        <c:axId val="139672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7612895"/>
        <c:crosses val="autoZero"/>
        <c:auto val="1"/>
        <c:lblAlgn val="ctr"/>
        <c:lblOffset val="100"/>
        <c:noMultiLvlLbl val="0"/>
      </c:catAx>
      <c:valAx>
        <c:axId val="139761289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6729247"/>
        <c:crosses val="autoZero"/>
        <c:crossBetween val="between"/>
      </c:valAx>
      <c:spPr>
        <a:noFill/>
        <a:ln>
          <a:noFill/>
        </a:ln>
        <a:effectLst/>
      </c:spPr>
    </c:plotArea>
    <c:legend>
      <c:legendPos val="r"/>
      <c:layout>
        <c:manualLayout>
          <c:xMode val="edge"/>
          <c:yMode val="edge"/>
          <c:x val="0.91911913141585733"/>
          <c:y val="4.2610415742309546E-2"/>
          <c:w val="5.3966319741372545E-2"/>
          <c:h val="0.150180513173163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Category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580927384076991E-2"/>
          <c:y val="2.5428331875182269E-2"/>
          <c:w val="0.90286351706036749"/>
          <c:h val="0.70792249927092443"/>
        </c:manualLayout>
      </c:layout>
      <c:barChart>
        <c:barDir val="col"/>
        <c:grouping val="stacked"/>
        <c:varyColors val="0"/>
        <c:ser>
          <c:idx val="0"/>
          <c:order val="0"/>
          <c:tx>
            <c:strRef>
              <c:f>'Category Summary'!$AI$1</c:f>
              <c:strCache>
                <c:ptCount val="1"/>
                <c:pt idx="0">
                  <c:v>Alive</c:v>
                </c:pt>
              </c:strCache>
            </c:strRef>
          </c:tx>
          <c:spPr>
            <a:solidFill>
              <a:srgbClr val="3CA642"/>
            </a:solidFill>
            <a:ln>
              <a:noFill/>
            </a:ln>
            <a:effectLst/>
          </c:spPr>
          <c:invertIfNegative val="0"/>
          <c:cat>
            <c:strRef>
              <c:f>'Category Summary'!$AH$2:$AH$11</c:f>
              <c:strCache>
                <c:ptCount val="10"/>
                <c:pt idx="0">
                  <c:v>Taxation</c:v>
                </c:pt>
                <c:pt idx="1">
                  <c:v>Social Issues</c:v>
                </c:pt>
                <c:pt idx="2">
                  <c:v>Govt Finance</c:v>
                </c:pt>
                <c:pt idx="3">
                  <c:v>Govt Admin</c:v>
                </c:pt>
                <c:pt idx="4">
                  <c:v>Education</c:v>
                </c:pt>
                <c:pt idx="5">
                  <c:v>Public Health</c:v>
                </c:pt>
                <c:pt idx="6">
                  <c:v>Resolutions</c:v>
                </c:pt>
                <c:pt idx="7">
                  <c:v>Criminal Law</c:v>
                </c:pt>
                <c:pt idx="8">
                  <c:v>Public Safety</c:v>
                </c:pt>
                <c:pt idx="9">
                  <c:v>Public Lands</c:v>
                </c:pt>
              </c:strCache>
            </c:strRef>
          </c:cat>
          <c:val>
            <c:numRef>
              <c:f>'Category Summary'!$AI$2:$AI$11</c:f>
              <c:numCache>
                <c:formatCode>General</c:formatCode>
                <c:ptCount val="10"/>
                <c:pt idx="0">
                  <c:v>24</c:v>
                </c:pt>
                <c:pt idx="1">
                  <c:v>19</c:v>
                </c:pt>
                <c:pt idx="2">
                  <c:v>14</c:v>
                </c:pt>
                <c:pt idx="3">
                  <c:v>12</c:v>
                </c:pt>
                <c:pt idx="4">
                  <c:v>10</c:v>
                </c:pt>
                <c:pt idx="5">
                  <c:v>10</c:v>
                </c:pt>
                <c:pt idx="6">
                  <c:v>10</c:v>
                </c:pt>
                <c:pt idx="7">
                  <c:v>8</c:v>
                </c:pt>
                <c:pt idx="8">
                  <c:v>8</c:v>
                </c:pt>
                <c:pt idx="9">
                  <c:v>8</c:v>
                </c:pt>
              </c:numCache>
            </c:numRef>
          </c:val>
          <c:extLst>
            <c:ext xmlns:c16="http://schemas.microsoft.com/office/drawing/2014/chart" uri="{C3380CC4-5D6E-409C-BE32-E72D297353CC}">
              <c16:uniqueId val="{00000000-9BE8-504C-B0A6-0EF4A2EDB775}"/>
            </c:ext>
          </c:extLst>
        </c:ser>
        <c:ser>
          <c:idx val="1"/>
          <c:order val="1"/>
          <c:tx>
            <c:strRef>
              <c:f>'Category Summary'!$AJ$1</c:f>
              <c:strCache>
                <c:ptCount val="1"/>
                <c:pt idx="0">
                  <c:v>Dead</c:v>
                </c:pt>
              </c:strCache>
            </c:strRef>
          </c:tx>
          <c:spPr>
            <a:solidFill>
              <a:srgbClr val="D81E00"/>
            </a:solidFill>
            <a:ln>
              <a:noFill/>
            </a:ln>
            <a:effectLst/>
          </c:spPr>
          <c:invertIfNegative val="0"/>
          <c:cat>
            <c:strRef>
              <c:f>'Category Summary'!$AH$2:$AH$11</c:f>
              <c:strCache>
                <c:ptCount val="10"/>
                <c:pt idx="0">
                  <c:v>Taxation</c:v>
                </c:pt>
                <c:pt idx="1">
                  <c:v>Social Issues</c:v>
                </c:pt>
                <c:pt idx="2">
                  <c:v>Govt Finance</c:v>
                </c:pt>
                <c:pt idx="3">
                  <c:v>Govt Admin</c:v>
                </c:pt>
                <c:pt idx="4">
                  <c:v>Education</c:v>
                </c:pt>
                <c:pt idx="5">
                  <c:v>Public Health</c:v>
                </c:pt>
                <c:pt idx="6">
                  <c:v>Resolutions</c:v>
                </c:pt>
                <c:pt idx="7">
                  <c:v>Criminal Law</c:v>
                </c:pt>
                <c:pt idx="8">
                  <c:v>Public Safety</c:v>
                </c:pt>
                <c:pt idx="9">
                  <c:v>Public Lands</c:v>
                </c:pt>
              </c:strCache>
            </c:strRef>
          </c:cat>
          <c:val>
            <c:numRef>
              <c:f>'Category Summary'!$AJ$2:$AJ$11</c:f>
              <c:numCache>
                <c:formatCode>General</c:formatCode>
                <c:ptCount val="10"/>
                <c:pt idx="0">
                  <c:v>9</c:v>
                </c:pt>
                <c:pt idx="1">
                  <c:v>42</c:v>
                </c:pt>
                <c:pt idx="2">
                  <c:v>4</c:v>
                </c:pt>
                <c:pt idx="3">
                  <c:v>16</c:v>
                </c:pt>
                <c:pt idx="4">
                  <c:v>7</c:v>
                </c:pt>
                <c:pt idx="5">
                  <c:v>3</c:v>
                </c:pt>
                <c:pt idx="6">
                  <c:v>2</c:v>
                </c:pt>
                <c:pt idx="7">
                  <c:v>6</c:v>
                </c:pt>
                <c:pt idx="8">
                  <c:v>2</c:v>
                </c:pt>
                <c:pt idx="9">
                  <c:v>6</c:v>
                </c:pt>
              </c:numCache>
            </c:numRef>
          </c:val>
          <c:extLst>
            <c:ext xmlns:c16="http://schemas.microsoft.com/office/drawing/2014/chart" uri="{C3380CC4-5D6E-409C-BE32-E72D297353CC}">
              <c16:uniqueId val="{00000001-9BE8-504C-B0A6-0EF4A2EDB775}"/>
            </c:ext>
          </c:extLst>
        </c:ser>
        <c:dLbls>
          <c:showLegendKey val="0"/>
          <c:showVal val="0"/>
          <c:showCatName val="0"/>
          <c:showSerName val="0"/>
          <c:showPercent val="0"/>
          <c:showBubbleSize val="0"/>
        </c:dLbls>
        <c:gapWidth val="150"/>
        <c:overlap val="100"/>
        <c:axId val="1872688192"/>
        <c:axId val="1872690464"/>
      </c:barChart>
      <c:catAx>
        <c:axId val="187268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2690464"/>
        <c:crosses val="autoZero"/>
        <c:auto val="1"/>
        <c:lblAlgn val="ctr"/>
        <c:lblOffset val="100"/>
        <c:noMultiLvlLbl val="0"/>
      </c:catAx>
      <c:valAx>
        <c:axId val="18726904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2688192"/>
        <c:crosses val="autoZero"/>
        <c:crossBetween val="between"/>
      </c:valAx>
      <c:spPr>
        <a:noFill/>
        <a:ln>
          <a:noFill/>
        </a:ln>
        <a:effectLst/>
      </c:spPr>
    </c:plotArea>
    <c:legend>
      <c:legendPos val="b"/>
      <c:layout>
        <c:manualLayout>
          <c:xMode val="edge"/>
          <c:yMode val="edge"/>
          <c:x val="0.69158902012248469"/>
          <c:y val="0.14872630504520273"/>
          <c:w val="0.18885201327522091"/>
          <c:h val="7.74725429649910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Category Filed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725940507436566E-2"/>
          <c:y val="2.5428331875182269E-2"/>
          <c:w val="0.89871850393700792"/>
          <c:h val="0.70329286964129478"/>
        </c:manualLayout>
      </c:layout>
      <c:barChart>
        <c:barDir val="col"/>
        <c:grouping val="stacked"/>
        <c:varyColors val="0"/>
        <c:ser>
          <c:idx val="0"/>
          <c:order val="0"/>
          <c:tx>
            <c:strRef>
              <c:f>'Category Summary'!$AI$18</c:f>
              <c:strCache>
                <c:ptCount val="1"/>
                <c:pt idx="0">
                  <c:v>House</c:v>
                </c:pt>
              </c:strCache>
            </c:strRef>
          </c:tx>
          <c:spPr>
            <a:solidFill>
              <a:srgbClr val="4180FF"/>
            </a:solidFill>
            <a:ln>
              <a:noFill/>
            </a:ln>
            <a:effectLst/>
          </c:spPr>
          <c:invertIfNegative val="0"/>
          <c:cat>
            <c:strRef>
              <c:f>'Category Summary'!$AH$19:$AH$28</c:f>
              <c:strCache>
                <c:ptCount val="10"/>
                <c:pt idx="0">
                  <c:v>Social Issues</c:v>
                </c:pt>
                <c:pt idx="1">
                  <c:v>Taxation</c:v>
                </c:pt>
                <c:pt idx="2">
                  <c:v>Govt Admin</c:v>
                </c:pt>
                <c:pt idx="3">
                  <c:v>Govt Finance</c:v>
                </c:pt>
                <c:pt idx="4">
                  <c:v>Education</c:v>
                </c:pt>
                <c:pt idx="5">
                  <c:v>Criminal Law</c:v>
                </c:pt>
                <c:pt idx="6">
                  <c:v>Public Lands</c:v>
                </c:pt>
                <c:pt idx="7">
                  <c:v>Public Health</c:v>
                </c:pt>
                <c:pt idx="8">
                  <c:v>Resolutions</c:v>
                </c:pt>
                <c:pt idx="9">
                  <c:v>Utilities</c:v>
                </c:pt>
              </c:strCache>
            </c:strRef>
          </c:cat>
          <c:val>
            <c:numRef>
              <c:f>'Category Summary'!$AI$19:$AI$28</c:f>
              <c:numCache>
                <c:formatCode>General</c:formatCode>
                <c:ptCount val="10"/>
                <c:pt idx="0">
                  <c:v>48</c:v>
                </c:pt>
                <c:pt idx="1">
                  <c:v>21</c:v>
                </c:pt>
                <c:pt idx="2">
                  <c:v>20</c:v>
                </c:pt>
                <c:pt idx="3">
                  <c:v>12</c:v>
                </c:pt>
                <c:pt idx="4">
                  <c:v>8</c:v>
                </c:pt>
                <c:pt idx="5">
                  <c:v>7</c:v>
                </c:pt>
                <c:pt idx="6">
                  <c:v>10</c:v>
                </c:pt>
                <c:pt idx="7">
                  <c:v>7</c:v>
                </c:pt>
                <c:pt idx="8">
                  <c:v>7</c:v>
                </c:pt>
                <c:pt idx="9">
                  <c:v>3</c:v>
                </c:pt>
              </c:numCache>
            </c:numRef>
          </c:val>
          <c:extLst>
            <c:ext xmlns:c16="http://schemas.microsoft.com/office/drawing/2014/chart" uri="{C3380CC4-5D6E-409C-BE32-E72D297353CC}">
              <c16:uniqueId val="{00000000-067F-9142-9CDD-7B4CBDC04511}"/>
            </c:ext>
          </c:extLst>
        </c:ser>
        <c:ser>
          <c:idx val="1"/>
          <c:order val="1"/>
          <c:tx>
            <c:strRef>
              <c:f>'Category Summary'!$AJ$18</c:f>
              <c:strCache>
                <c:ptCount val="1"/>
                <c:pt idx="0">
                  <c:v>Senate</c:v>
                </c:pt>
              </c:strCache>
            </c:strRef>
          </c:tx>
          <c:spPr>
            <a:solidFill>
              <a:srgbClr val="00D3AA"/>
            </a:solidFill>
            <a:ln>
              <a:noFill/>
            </a:ln>
            <a:effectLst/>
          </c:spPr>
          <c:invertIfNegative val="0"/>
          <c:cat>
            <c:strRef>
              <c:f>'Category Summary'!$AH$19:$AH$28</c:f>
              <c:strCache>
                <c:ptCount val="10"/>
                <c:pt idx="0">
                  <c:v>Social Issues</c:v>
                </c:pt>
                <c:pt idx="1">
                  <c:v>Taxation</c:v>
                </c:pt>
                <c:pt idx="2">
                  <c:v>Govt Admin</c:v>
                </c:pt>
                <c:pt idx="3">
                  <c:v>Govt Finance</c:v>
                </c:pt>
                <c:pt idx="4">
                  <c:v>Education</c:v>
                </c:pt>
                <c:pt idx="5">
                  <c:v>Criminal Law</c:v>
                </c:pt>
                <c:pt idx="6">
                  <c:v>Public Lands</c:v>
                </c:pt>
                <c:pt idx="7">
                  <c:v>Public Health</c:v>
                </c:pt>
                <c:pt idx="8">
                  <c:v>Resolutions</c:v>
                </c:pt>
                <c:pt idx="9">
                  <c:v>Utilities</c:v>
                </c:pt>
              </c:strCache>
            </c:strRef>
          </c:cat>
          <c:val>
            <c:numRef>
              <c:f>'Category Summary'!$AJ$19:$AJ$28</c:f>
              <c:numCache>
                <c:formatCode>General</c:formatCode>
                <c:ptCount val="10"/>
                <c:pt idx="0">
                  <c:v>13</c:v>
                </c:pt>
                <c:pt idx="1">
                  <c:v>12</c:v>
                </c:pt>
                <c:pt idx="2">
                  <c:v>8</c:v>
                </c:pt>
                <c:pt idx="3">
                  <c:v>6</c:v>
                </c:pt>
                <c:pt idx="4">
                  <c:v>9</c:v>
                </c:pt>
                <c:pt idx="5">
                  <c:v>7</c:v>
                </c:pt>
                <c:pt idx="6">
                  <c:v>4</c:v>
                </c:pt>
                <c:pt idx="7">
                  <c:v>6</c:v>
                </c:pt>
                <c:pt idx="8">
                  <c:v>5</c:v>
                </c:pt>
                <c:pt idx="9">
                  <c:v>8</c:v>
                </c:pt>
              </c:numCache>
            </c:numRef>
          </c:val>
          <c:extLst>
            <c:ext xmlns:c16="http://schemas.microsoft.com/office/drawing/2014/chart" uri="{C3380CC4-5D6E-409C-BE32-E72D297353CC}">
              <c16:uniqueId val="{00000001-067F-9142-9CDD-7B4CBDC04511}"/>
            </c:ext>
          </c:extLst>
        </c:ser>
        <c:dLbls>
          <c:showLegendKey val="0"/>
          <c:showVal val="0"/>
          <c:showCatName val="0"/>
          <c:showSerName val="0"/>
          <c:showPercent val="0"/>
          <c:showBubbleSize val="0"/>
        </c:dLbls>
        <c:gapWidth val="150"/>
        <c:overlap val="100"/>
        <c:axId val="2080269440"/>
        <c:axId val="2079979280"/>
      </c:barChart>
      <c:catAx>
        <c:axId val="208026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79280"/>
        <c:crosses val="autoZero"/>
        <c:auto val="1"/>
        <c:lblAlgn val="ctr"/>
        <c:lblOffset val="100"/>
        <c:noMultiLvlLbl val="0"/>
      </c:catAx>
      <c:valAx>
        <c:axId val="20799792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0269440"/>
        <c:crosses val="autoZero"/>
        <c:crossBetween val="between"/>
      </c:valAx>
      <c:spPr>
        <a:noFill/>
        <a:ln>
          <a:noFill/>
        </a:ln>
        <a:effectLst/>
      </c:spPr>
    </c:plotArea>
    <c:legend>
      <c:legendPos val="b"/>
      <c:layout>
        <c:manualLayout>
          <c:xMode val="edge"/>
          <c:yMode val="edge"/>
          <c:x val="0.71443897637795273"/>
          <c:y val="0.14409667541557306"/>
          <c:w val="0.2264472221694179"/>
          <c:h val="7.73362836840122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25</xdr:col>
      <xdr:colOff>24323</xdr:colOff>
      <xdr:row>2</xdr:row>
      <xdr:rowOff>13418</xdr:rowOff>
    </xdr:from>
    <xdr:to>
      <xdr:col>32</xdr:col>
      <xdr:colOff>201804</xdr:colOff>
      <xdr:row>21</xdr:row>
      <xdr:rowOff>13418</xdr:rowOff>
    </xdr:to>
    <xdr:graphicFrame macro="">
      <xdr:nvGraphicFramePr>
        <xdr:cNvPr id="4" name="Chart 3">
          <a:extLst>
            <a:ext uri="{FF2B5EF4-FFF2-40B4-BE49-F238E27FC236}">
              <a16:creationId xmlns:a16="http://schemas.microsoft.com/office/drawing/2014/main" id="{95B3D1F9-78C1-4349-AD5A-42C2DBDACD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496948</xdr:colOff>
      <xdr:row>23</xdr:row>
      <xdr:rowOff>184199</xdr:rowOff>
    </xdr:from>
    <xdr:to>
      <xdr:col>33</xdr:col>
      <xdr:colOff>53127</xdr:colOff>
      <xdr:row>42</xdr:row>
      <xdr:rowOff>184198</xdr:rowOff>
    </xdr:to>
    <xdr:graphicFrame macro="">
      <xdr:nvGraphicFramePr>
        <xdr:cNvPr id="2" name="Chart 1">
          <a:extLst>
            <a:ext uri="{FF2B5EF4-FFF2-40B4-BE49-F238E27FC236}">
              <a16:creationId xmlns:a16="http://schemas.microsoft.com/office/drawing/2014/main" id="{E4E3343C-D06E-F643-9549-BFA7CB366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735989</xdr:colOff>
      <xdr:row>0</xdr:row>
      <xdr:rowOff>235026</xdr:rowOff>
    </xdr:from>
    <xdr:to>
      <xdr:col>42</xdr:col>
      <xdr:colOff>166784</xdr:colOff>
      <xdr:row>12</xdr:row>
      <xdr:rowOff>9792</xdr:rowOff>
    </xdr:to>
    <xdr:graphicFrame macro="">
      <xdr:nvGraphicFramePr>
        <xdr:cNvPr id="6" name="Chart 5">
          <a:extLst>
            <a:ext uri="{FF2B5EF4-FFF2-40B4-BE49-F238E27FC236}">
              <a16:creationId xmlns:a16="http://schemas.microsoft.com/office/drawing/2014/main" id="{97B86C88-FADA-324F-0C16-EAA47707EE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843097</xdr:colOff>
      <xdr:row>16</xdr:row>
      <xdr:rowOff>204424</xdr:rowOff>
    </xdr:from>
    <xdr:to>
      <xdr:col>42</xdr:col>
      <xdr:colOff>273892</xdr:colOff>
      <xdr:row>29</xdr:row>
      <xdr:rowOff>162805</xdr:rowOff>
    </xdr:to>
    <xdr:graphicFrame macro="">
      <xdr:nvGraphicFramePr>
        <xdr:cNvPr id="7" name="Chart 6">
          <a:extLst>
            <a:ext uri="{FF2B5EF4-FFF2-40B4-BE49-F238E27FC236}">
              <a16:creationId xmlns:a16="http://schemas.microsoft.com/office/drawing/2014/main" id="{0D466D96-6E32-601C-B824-DC4CCFC40D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357.780343865743" createdVersion="6" refreshedVersion="8" minRefreshableVersion="3" recordCount="504" xr:uid="{9C10FA69-E0AA-A94D-B609-0AEB318DF4C7}">
  <cacheSource type="worksheet">
    <worksheetSource ref="A1:D1048576" sheet="Category Summary"/>
  </cacheSource>
  <cacheFields count="4">
    <cacheField name="Bill  hyperlink_x000a_" numFmtId="0">
      <sharedItems containsBlank="1"/>
    </cacheField>
    <cacheField name="Category" numFmtId="0">
      <sharedItems containsBlank="1" count="42">
        <s v="Budget"/>
        <s v="Game and Fish"/>
        <s v="Taxation"/>
        <s v="Public Health"/>
        <s v="Motor Vehicles"/>
        <s v="Transportation"/>
        <s v="Public Lands"/>
        <s v="Agriculture"/>
        <s v="Insurance"/>
        <s v="Parks and Recreation"/>
        <s v="Education"/>
        <s v="School Finance"/>
        <s v="Civil Law"/>
        <s v="Public Safety"/>
        <s v="Economic Development"/>
        <s v="Natural Resources"/>
        <s v="Govt Finance"/>
        <s v="Govt Admin"/>
        <s v="Elections"/>
        <s v="Social Issues"/>
        <s v="Crimes and Offenses"/>
        <s v="Commemoration"/>
        <s v="Tribal"/>
        <s v="Public Welfare"/>
        <s v="Labor"/>
        <s v="Real Property"/>
        <s v="Utilities"/>
        <s v="Corporations"/>
        <s v="Water"/>
        <s v="Gaming"/>
        <s v="Professions and Occupations"/>
        <s v="Commerce"/>
        <s v="Alcoholic Beverages"/>
        <s v="Legislature"/>
        <s v="Judiciary"/>
        <s v="Resolutions"/>
        <s v="Military"/>
        <m/>
        <s v="Colleges UW CTE" u="1"/>
        <s v="Special Districts" u="1"/>
        <s v="Amendment" u="1"/>
        <s v="Animals" u="1"/>
      </sharedItems>
    </cacheField>
    <cacheField name="Chamber" numFmtId="0">
      <sharedItems containsBlank="1" count="3">
        <s v="House"/>
        <s v="Senate"/>
        <m/>
      </sharedItems>
    </cacheField>
    <cacheField name="Statu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360.458207870368" createdVersion="7" refreshedVersion="8" minRefreshableVersion="3" recordCount="496" xr:uid="{8063354B-3C46-7045-9463-1EF1C8E0E0DF}">
  <cacheSource type="worksheet">
    <worksheetSource ref="K1:M1048576" sheet="Category Summary"/>
  </cacheSource>
  <cacheFields count="3">
    <cacheField name="Bill  hyperlink_x000a_" numFmtId="0">
      <sharedItems containsBlank="1"/>
    </cacheField>
    <cacheField name="Category" numFmtId="0">
      <sharedItems containsBlank="1" count="41">
        <s v="Budget"/>
        <s v="Game and Fish"/>
        <s v="Taxation"/>
        <s v="Public Health"/>
        <s v="Motor Vehicles"/>
        <s v="Transportation"/>
        <s v="Public Lands"/>
        <s v="Agriculture"/>
        <s v="Insurance"/>
        <s v="Parks and Recreation"/>
        <s v="Education"/>
        <s v="School Finance"/>
        <s v="Civil Law"/>
        <s v="Public Safety"/>
        <s v="Economic Development"/>
        <s v="Natural Resources"/>
        <s v="Govt Finance"/>
        <s v="Govt Admin"/>
        <s v="Elections"/>
        <s v="Social Issues"/>
        <s v="Crimes and Offenses"/>
        <s v="Commemoration"/>
        <s v="Tribal"/>
        <s v="Public Welfare"/>
        <s v="Labor"/>
        <s v="Real Property"/>
        <s v="Utilities"/>
        <s v="Corporations"/>
        <s v="Water"/>
        <s v="Gaming"/>
        <s v="Professions and Occupations"/>
        <s v="Commerce"/>
        <s v="Alcoholic Beverages"/>
        <s v="Legislature"/>
        <s v="Judiciary"/>
        <s v="Resolutions"/>
        <s v="Military"/>
        <m/>
        <s v="Colleges UW CTE" u="1"/>
        <s v="Special Districts" u="1"/>
        <s v="Amendment" u="1"/>
      </sharedItems>
    </cacheField>
    <cacheField name="Status" numFmtId="0">
      <sharedItems containsBlank="1" count="5">
        <s v="Pass"/>
        <s v="Fail"/>
        <m/>
        <s v="" u="1"/>
        <e v="#REF!"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360.459386111113" createdVersion="8" refreshedVersion="8" minRefreshableVersion="3" recordCount="523" xr:uid="{AADD119C-4B7A-E643-85BF-D41E21629840}">
  <cacheSource type="worksheet">
    <worksheetSource ref="A2:G525" sheet="Sponsor Summary"/>
  </cacheSource>
  <cacheFields count="7">
    <cacheField name="Bill  hyperlink_x000a_" numFmtId="49">
      <sharedItems containsBlank="1"/>
    </cacheField>
    <cacheField name="Sponsor" numFmtId="0">
      <sharedItems containsBlank="1" count="113">
        <s v="Appropriations"/>
        <s v="Travel"/>
        <s v="Revenue"/>
        <s v="Labor"/>
        <s v="Transportation"/>
        <s v="Agriculture"/>
        <s v="Education"/>
        <s v="Sel Sch Fac"/>
        <s v="Larson, JT"/>
        <s v="Judiciary"/>
        <s v="Minerals"/>
        <s v="Fed Nat Res"/>
        <s v="Corporations"/>
        <s v="Crago"/>
        <s v="Walters"/>
        <s v="Penn"/>
        <s v="Conrad"/>
        <s v="Ward"/>
        <s v="Neiman"/>
        <s v="Sommers"/>
        <s v="Washut"/>
        <s v="Cap Fin &amp; Inv"/>
        <s v="Tribal Relations"/>
        <s v="Larsen, L"/>
        <s v="Brown"/>
        <s v="Newsome"/>
        <s v="Hornok"/>
        <s v="Yin"/>
        <s v="BlockChain/Technology"/>
        <s v="Banks"/>
        <s v="Sherwood"/>
        <s v="Harshman"/>
        <s v="Davis"/>
        <s v="Ottman"/>
        <s v="Rodriguez-Williams"/>
        <s v="Stith"/>
        <s v="Heiner"/>
        <s v="Bear"/>
        <s v="Mgt Council"/>
        <s v="Allred"/>
        <s v="Water"/>
        <s v="Slagle"/>
        <s v="Lawley"/>
        <s v="Styvar"/>
        <s v="Zwonitzer, Dn"/>
        <s v="Henderson"/>
        <s v="Angelos"/>
        <s v="Haroldson"/>
        <s v="Locke"/>
        <s v="Andrew"/>
        <s v="Pendergraft"/>
        <s v="Jennings"/>
        <s v="Winter"/>
        <s v="Western"/>
        <s v="Provenza"/>
        <s v="Olsen"/>
        <s v="Smith"/>
        <s v="Knapp"/>
        <s v="Burkhart"/>
        <s v="Zwonitzer, Dv"/>
        <s v="Byron"/>
        <s v="Clouston"/>
        <s v="Strock"/>
        <s v="Northrup"/>
        <s v="Niemiec"/>
        <s v="Oakley"/>
        <s v="Allemand"/>
        <s v="Singh"/>
        <s v="Nicholas"/>
        <s v="Storer"/>
        <s v="Tarver"/>
        <s v="Trujillo"/>
        <s v="Chestek"/>
        <s v="Case"/>
        <s v="Mgt Audit"/>
        <s v="Nethercott"/>
        <s v="Schuler"/>
        <s v="Landen"/>
        <s v="Furphy"/>
        <s v="Nat Res Fund"/>
        <s v="Driskill"/>
        <s v="McKeown"/>
        <s v="Barlow"/>
        <s v="Cooper"/>
        <s v="Ellis"/>
        <s v="Baldwin"/>
        <s v="Brennan"/>
        <s v="Kolb"/>
        <s v="Gierau"/>
        <s v="Ide"/>
        <s v="Hutchings"/>
        <s v="Hicks"/>
        <s v="Rothfuss"/>
        <s v="Bouchard"/>
        <s v="Steinmetz"/>
        <s v="Salazar"/>
        <s v="Boner"/>
        <s v="Laursen, D"/>
        <s v="Biteman"/>
        <s v="Dockstader"/>
        <s v="Pappas"/>
        <s v="Jones"/>
        <s v="Scott"/>
        <s v="Kinskey"/>
        <s v="French"/>
        <m/>
        <s v="Berger" u="1"/>
        <s v="Eklund" u="1"/>
        <s v="Wylie" u="1"/>
        <s v="O'Hearn" u="1"/>
        <s v="Obermueller" u="1"/>
        <s v="HAppropriations" u="1"/>
        <s v="Anderson" u="1"/>
      </sharedItems>
    </cacheField>
    <cacheField name="Chamber" numFmtId="0">
      <sharedItems containsBlank="1" count="3">
        <s v="House"/>
        <s v="Senate"/>
        <m/>
      </sharedItems>
    </cacheField>
    <cacheField name="Committee or Individual" numFmtId="0">
      <sharedItems containsBlank="1" count="3">
        <s v="Committee"/>
        <s v="Individual"/>
        <m/>
      </sharedItems>
    </cacheField>
    <cacheField name="Bill Date" numFmtId="0">
      <sharedItems containsNonDate="0" containsDate="1" containsString="0" containsBlank="1" minDate="2023-11-30T00:00:00" maxDate="2024-02-15T00:00:00"/>
    </cacheField>
    <cacheField name="Early v late" numFmtId="164">
      <sharedItems containsBlank="1" count="4">
        <s v="2 Delayed"/>
        <s v="1 Early"/>
        <s v="3 Late"/>
        <m/>
      </sharedItems>
    </cacheField>
    <cacheField name="Pass Fail" numFmtId="0">
      <sharedItems containsBlank="1" count="5">
        <s v="Pass"/>
        <s v="Fail"/>
        <m/>
        <s v="" u="1"/>
        <e v="#REF!"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4">
  <r>
    <s v="HB0001"/>
    <x v="0"/>
    <x v="0"/>
    <s v=""/>
  </r>
  <r>
    <s v="HB0002"/>
    <x v="1"/>
    <x v="0"/>
    <s v="Fail"/>
  </r>
  <r>
    <s v="HB0003"/>
    <x v="2"/>
    <x v="0"/>
    <s v="Pass"/>
  </r>
  <r>
    <s v="HB0004"/>
    <x v="2"/>
    <x v="0"/>
    <s v=""/>
  </r>
  <r>
    <s v="HB0005"/>
    <x v="3"/>
    <x v="0"/>
    <s v="Fail"/>
  </r>
  <r>
    <s v="HB0006"/>
    <x v="4"/>
    <x v="0"/>
    <s v="Fail"/>
  </r>
  <r>
    <s v="HB0007"/>
    <x v="2"/>
    <x v="0"/>
    <s v="Fail"/>
  </r>
  <r>
    <s v="HB0008"/>
    <x v="4"/>
    <x v="0"/>
    <s v="Pass"/>
  </r>
  <r>
    <s v="HB0009"/>
    <x v="5"/>
    <x v="0"/>
    <s v="Pass"/>
  </r>
  <r>
    <s v="HB0010"/>
    <x v="6"/>
    <x v="0"/>
    <s v="Pass"/>
  </r>
  <r>
    <s v="HB0011"/>
    <x v="6"/>
    <x v="0"/>
    <s v="Pass"/>
  </r>
  <r>
    <s v="HB0012"/>
    <x v="7"/>
    <x v="0"/>
    <s v="Pass"/>
  </r>
  <r>
    <s v="HB0013"/>
    <x v="3"/>
    <x v="0"/>
    <s v="Pass"/>
  </r>
  <r>
    <s v="HB0014"/>
    <x v="8"/>
    <x v="0"/>
    <s v="Pass"/>
  </r>
  <r>
    <s v="HB0015"/>
    <x v="8"/>
    <x v="0"/>
    <s v="Pass"/>
  </r>
  <r>
    <s v="HB0016"/>
    <x v="9"/>
    <x v="0"/>
    <s v="Pass"/>
  </r>
  <r>
    <s v="HB0017"/>
    <x v="9"/>
    <x v="0"/>
    <s v="Fail"/>
  </r>
  <r>
    <s v="HB0018"/>
    <x v="2"/>
    <x v="0"/>
    <s v="Fail"/>
  </r>
  <r>
    <s v="HB0019"/>
    <x v="10"/>
    <x v="0"/>
    <s v="Fail"/>
  </r>
  <r>
    <s v="HB0020"/>
    <x v="11"/>
    <x v="0"/>
    <s v="Pass"/>
  </r>
  <r>
    <s v="HB0021"/>
    <x v="11"/>
    <x v="0"/>
    <s v="Pass"/>
  </r>
  <r>
    <s v="HB0022"/>
    <x v="2"/>
    <x v="0"/>
    <s v="Fail"/>
  </r>
  <r>
    <s v="HB0023"/>
    <x v="4"/>
    <x v="0"/>
    <s v="Pass"/>
  </r>
  <r>
    <s v="HB0024"/>
    <x v="3"/>
    <x v="0"/>
    <s v="Fail"/>
  </r>
  <r>
    <s v="HB0025"/>
    <x v="8"/>
    <x v="0"/>
    <s v="Pass"/>
  </r>
  <r>
    <s v="HB0026"/>
    <x v="12"/>
    <x v="0"/>
    <s v="Pass"/>
  </r>
  <r>
    <s v="HB0027"/>
    <x v="13"/>
    <x v="0"/>
    <s v="Pass"/>
  </r>
  <r>
    <s v="HB0028"/>
    <x v="13"/>
    <x v="0"/>
    <s v="Fail"/>
  </r>
  <r>
    <s v="HB0029"/>
    <x v="13"/>
    <x v="0"/>
    <s v="Pass"/>
  </r>
  <r>
    <s v="HB0030"/>
    <x v="14"/>
    <x v="0"/>
    <s v="Fail"/>
  </r>
  <r>
    <s v="HB0031"/>
    <x v="13"/>
    <x v="0"/>
    <s v="Pass"/>
  </r>
  <r>
    <s v="HB0032"/>
    <x v="15"/>
    <x v="0"/>
    <s v="Pass"/>
  </r>
  <r>
    <s v="HB0033"/>
    <x v="13"/>
    <x v="0"/>
    <s v="Pass"/>
  </r>
  <r>
    <s v="HB0034"/>
    <x v="16"/>
    <x v="0"/>
    <s v="Pass"/>
  </r>
  <r>
    <s v="HB0035"/>
    <x v="17"/>
    <x v="0"/>
    <s v="Pass"/>
  </r>
  <r>
    <s v="HB0036"/>
    <x v="15"/>
    <x v="0"/>
    <s v="Pass"/>
  </r>
  <r>
    <s v="HB0037"/>
    <x v="18"/>
    <x v="0"/>
    <s v="Fail"/>
  </r>
  <r>
    <s v="HB0038"/>
    <x v="18"/>
    <x v="0"/>
    <s v="Fail"/>
  </r>
  <r>
    <s v="HB0039"/>
    <x v="18"/>
    <x v="0"/>
    <s v="Fail"/>
  </r>
  <r>
    <s v="HB0040"/>
    <x v="17"/>
    <x v="0"/>
    <s v="Pass"/>
  </r>
  <r>
    <s v="HB0041"/>
    <x v="18"/>
    <x v="0"/>
    <s v="Fail"/>
  </r>
  <r>
    <s v="HB0042"/>
    <x v="18"/>
    <x v="0"/>
    <s v="Fail"/>
  </r>
  <r>
    <s v="HB0043"/>
    <x v="15"/>
    <x v="0"/>
    <s v="Pass"/>
  </r>
  <r>
    <s v="HB0044"/>
    <x v="19"/>
    <x v="0"/>
    <s v="Fail"/>
  </r>
  <r>
    <s v="HB0045"/>
    <x v="2"/>
    <x v="0"/>
    <s v=""/>
  </r>
  <r>
    <s v="HB0046"/>
    <x v="12"/>
    <x v="0"/>
    <s v="Pass"/>
  </r>
  <r>
    <s v="HB0047"/>
    <x v="16"/>
    <x v="0"/>
    <s v="Fail"/>
  </r>
  <r>
    <s v="HB0048"/>
    <x v="17"/>
    <x v="0"/>
    <s v="Fail"/>
  </r>
  <r>
    <s v="HB0049"/>
    <x v="19"/>
    <x v="0"/>
    <s v="Fail"/>
  </r>
  <r>
    <s v="HB0050"/>
    <x v="19"/>
    <x v="0"/>
    <s v="Fail"/>
  </r>
  <r>
    <s v="HB0051"/>
    <x v="20"/>
    <x v="0"/>
    <s v="Fail"/>
  </r>
  <r>
    <s v="HB0052"/>
    <x v="2"/>
    <x v="0"/>
    <s v="Fail"/>
  </r>
  <r>
    <s v="HB0053"/>
    <x v="3"/>
    <x v="0"/>
    <s v="Fail"/>
  </r>
  <r>
    <s v="HB0054"/>
    <x v="21"/>
    <x v="0"/>
    <s v="Pass"/>
  </r>
  <r>
    <s v="HB0055"/>
    <x v="16"/>
    <x v="0"/>
    <s v="Fail"/>
  </r>
  <r>
    <s v="HB0056"/>
    <x v="16"/>
    <x v="0"/>
    <s v="Fail"/>
  </r>
  <r>
    <s v="HB0057"/>
    <x v="19"/>
    <x v="0"/>
    <s v="Fail"/>
  </r>
  <r>
    <s v="HB0058"/>
    <x v="22"/>
    <x v="0"/>
    <s v="Pass"/>
  </r>
  <r>
    <s v="HB0059"/>
    <x v="19"/>
    <x v="0"/>
    <s v="Fail"/>
  </r>
  <r>
    <s v="HB0060"/>
    <x v="1"/>
    <x v="0"/>
    <s v="Fail"/>
  </r>
  <r>
    <s v="HB0061"/>
    <x v="19"/>
    <x v="0"/>
    <s v="Fail"/>
  </r>
  <r>
    <s v="HB0062"/>
    <x v="23"/>
    <x v="0"/>
    <s v="Fail"/>
  </r>
  <r>
    <s v="HB0063"/>
    <x v="19"/>
    <x v="0"/>
    <s v="Fail"/>
  </r>
  <r>
    <s v="HB0064"/>
    <x v="13"/>
    <x v="0"/>
    <s v="Fail"/>
  </r>
  <r>
    <s v="HB0065"/>
    <x v="17"/>
    <x v="0"/>
    <s v="Pass"/>
  </r>
  <r>
    <s v="HB0066"/>
    <x v="24"/>
    <x v="0"/>
    <s v="Pass"/>
  </r>
  <r>
    <s v="HB0067"/>
    <x v="16"/>
    <x v="0"/>
    <s v="Pass"/>
  </r>
  <r>
    <s v="HB0068"/>
    <x v="19"/>
    <x v="0"/>
    <s v=""/>
  </r>
  <r>
    <s v="HB0069"/>
    <x v="25"/>
    <x v="0"/>
    <s v="Pass"/>
  </r>
  <r>
    <s v="HB0070"/>
    <x v="16"/>
    <x v="0"/>
    <s v="Pass"/>
  </r>
  <r>
    <s v="HB0071"/>
    <x v="16"/>
    <x v="0"/>
    <s v="Pass"/>
  </r>
  <r>
    <s v="HB0072"/>
    <x v="8"/>
    <x v="0"/>
    <s v="Fail"/>
  </r>
  <r>
    <s v="HB0073"/>
    <x v="16"/>
    <x v="0"/>
    <s v="Fail"/>
  </r>
  <r>
    <s v="HB0074"/>
    <x v="16"/>
    <x v="0"/>
    <s v="Pass"/>
  </r>
  <r>
    <s v="HB0075"/>
    <x v="25"/>
    <x v="0"/>
    <s v=""/>
  </r>
  <r>
    <s v="HB0076"/>
    <x v="19"/>
    <x v="0"/>
    <s v="Pass"/>
  </r>
  <r>
    <s v="HB0077"/>
    <x v="20"/>
    <x v="0"/>
    <s v="Pass"/>
  </r>
  <r>
    <s v="HB0078"/>
    <x v="20"/>
    <x v="0"/>
    <s v="Fail"/>
  </r>
  <r>
    <s v="HB0079"/>
    <x v="17"/>
    <x v="0"/>
    <s v="Pass"/>
  </r>
  <r>
    <s v="HB0080"/>
    <x v="11"/>
    <x v="0"/>
    <s v="Pass"/>
  </r>
  <r>
    <s v="HB0081"/>
    <x v="13"/>
    <x v="0"/>
    <s v=""/>
  </r>
  <r>
    <s v="HB0082"/>
    <x v="25"/>
    <x v="0"/>
    <s v="Pass"/>
  </r>
  <r>
    <s v="HB0083"/>
    <x v="24"/>
    <x v="0"/>
    <s v="Pass"/>
  </r>
  <r>
    <s v="HB0084"/>
    <x v="6"/>
    <x v="0"/>
    <s v="Pass"/>
  </r>
  <r>
    <s v="HB0085"/>
    <x v="19"/>
    <x v="0"/>
    <s v=""/>
  </r>
  <r>
    <s v="HB0086"/>
    <x v="4"/>
    <x v="0"/>
    <s v=""/>
  </r>
  <r>
    <s v="HB0087"/>
    <x v="7"/>
    <x v="0"/>
    <s v="Fail"/>
  </r>
  <r>
    <s v="HB0088"/>
    <x v="19"/>
    <x v="0"/>
    <s v=""/>
  </r>
  <r>
    <s v="HB0089"/>
    <x v="17"/>
    <x v="0"/>
    <s v=""/>
  </r>
  <r>
    <s v="HB0090"/>
    <x v="19"/>
    <x v="0"/>
    <s v="Fail"/>
  </r>
  <r>
    <s v="HB0091"/>
    <x v="19"/>
    <x v="0"/>
    <s v="Fail"/>
  </r>
  <r>
    <s v="HB0092"/>
    <x v="19"/>
    <x v="0"/>
    <s v="Pass"/>
  </r>
  <r>
    <s v="HB0093"/>
    <x v="7"/>
    <x v="0"/>
    <s v="Fail"/>
  </r>
  <r>
    <s v="HB0094"/>
    <x v="26"/>
    <x v="0"/>
    <s v="Pass"/>
  </r>
  <r>
    <s v="HB0095"/>
    <x v="8"/>
    <x v="0"/>
    <s v="Fail"/>
  </r>
  <r>
    <s v="HB0096"/>
    <x v="6"/>
    <x v="0"/>
    <s v=""/>
  </r>
  <r>
    <s v="HB0097"/>
    <x v="12"/>
    <x v="0"/>
    <s v=""/>
  </r>
  <r>
    <s v="HB0098"/>
    <x v="27"/>
    <x v="0"/>
    <s v="Pass"/>
  </r>
  <r>
    <s v="HB0099"/>
    <x v="19"/>
    <x v="0"/>
    <s v="Pass"/>
  </r>
  <r>
    <s v="HB0100"/>
    <x v="26"/>
    <x v="0"/>
    <s v="Pass"/>
  </r>
  <r>
    <s v="HB0101"/>
    <x v="17"/>
    <x v="0"/>
    <s v="Fail"/>
  </r>
  <r>
    <s v="HB0102"/>
    <x v="19"/>
    <x v="0"/>
    <s v="Fail"/>
  </r>
  <r>
    <s v="HB0103"/>
    <x v="2"/>
    <x v="0"/>
    <s v=""/>
  </r>
  <r>
    <s v="HB0104"/>
    <x v="28"/>
    <x v="0"/>
    <s v=""/>
  </r>
  <r>
    <s v="HB0105"/>
    <x v="8"/>
    <x v="0"/>
    <s v="Fail"/>
  </r>
  <r>
    <s v="HB0106"/>
    <x v="20"/>
    <x v="0"/>
    <s v=""/>
  </r>
  <r>
    <s v="HB0107"/>
    <x v="4"/>
    <x v="0"/>
    <s v="Pass"/>
  </r>
  <r>
    <s v="HB0108"/>
    <x v="20"/>
    <x v="0"/>
    <s v="Fail"/>
  </r>
  <r>
    <s v="HB0109"/>
    <x v="2"/>
    <x v="0"/>
    <s v=""/>
  </r>
  <r>
    <s v="HB0110"/>
    <x v="7"/>
    <x v="0"/>
    <s v="Pass"/>
  </r>
  <r>
    <s v="HB0111"/>
    <x v="4"/>
    <x v="0"/>
    <s v="Pass"/>
  </r>
  <r>
    <s v="HB0112"/>
    <x v="2"/>
    <x v="0"/>
    <s v="Fail"/>
  </r>
  <r>
    <s v="HB0113"/>
    <x v="10"/>
    <x v="0"/>
    <s v=""/>
  </r>
  <r>
    <s v="HB0114"/>
    <x v="10"/>
    <x v="0"/>
    <s v=""/>
  </r>
  <r>
    <s v="HB0115"/>
    <x v="19"/>
    <x v="0"/>
    <s v=""/>
  </r>
  <r>
    <s v="HB0116"/>
    <x v="17"/>
    <x v="0"/>
    <s v="Fail"/>
  </r>
  <r>
    <s v="HB0117"/>
    <x v="19"/>
    <x v="0"/>
    <s v="Fail"/>
  </r>
  <r>
    <s v="HB0118"/>
    <x v="0"/>
    <x v="0"/>
    <s v=""/>
  </r>
  <r>
    <s v="HB0119"/>
    <x v="0"/>
    <x v="0"/>
    <s v="Pass"/>
  </r>
  <r>
    <s v="HB0120"/>
    <x v="29"/>
    <x v="0"/>
    <s v="Pass"/>
  </r>
  <r>
    <s v="HB0121"/>
    <x v="6"/>
    <x v="0"/>
    <s v="Pass"/>
  </r>
  <r>
    <s v="HB0122"/>
    <x v="19"/>
    <x v="0"/>
    <s v="Pass"/>
  </r>
  <r>
    <s v="HB0123"/>
    <x v="19"/>
    <x v="0"/>
    <s v="Fail"/>
  </r>
  <r>
    <s v="HB0124"/>
    <x v="19"/>
    <x v="0"/>
    <s v="Fail"/>
  </r>
  <r>
    <s v="HB0125"/>
    <x v="19"/>
    <x v="0"/>
    <s v="Fail"/>
  </r>
  <r>
    <s v="HB0126"/>
    <x v="25"/>
    <x v="0"/>
    <s v="Fail"/>
  </r>
  <r>
    <s v="HB0127"/>
    <x v="2"/>
    <x v="0"/>
    <s v="Pass"/>
  </r>
  <r>
    <s v="HB0128"/>
    <x v="10"/>
    <x v="0"/>
    <s v=""/>
  </r>
  <r>
    <s v="HB0129"/>
    <x v="19"/>
    <x v="0"/>
    <s v="Fail"/>
  </r>
  <r>
    <s v="HB0130"/>
    <x v="4"/>
    <x v="0"/>
    <s v=""/>
  </r>
  <r>
    <s v="HB0131"/>
    <x v="12"/>
    <x v="0"/>
    <s v="Fail"/>
  </r>
  <r>
    <s v="HB0132"/>
    <x v="19"/>
    <x v="0"/>
    <s v="Fail"/>
  </r>
  <r>
    <s v="HB0133"/>
    <x v="2"/>
    <x v="0"/>
    <s v="Fail"/>
  </r>
  <r>
    <s v="HB0134"/>
    <x v="2"/>
    <x v="0"/>
    <s v=""/>
  </r>
  <r>
    <s v="HB0135"/>
    <x v="16"/>
    <x v="0"/>
    <s v="Pass"/>
  </r>
  <r>
    <s v="HB0136"/>
    <x v="19"/>
    <x v="0"/>
    <s v=""/>
  </r>
  <r>
    <s v="HB0137"/>
    <x v="19"/>
    <x v="0"/>
    <s v="Fail"/>
  </r>
  <r>
    <s v="HB0138"/>
    <x v="16"/>
    <x v="0"/>
    <s v=""/>
  </r>
  <r>
    <s v="HB0139"/>
    <x v="30"/>
    <x v="0"/>
    <s v="Fail"/>
  </r>
  <r>
    <s v="HB0140"/>
    <x v="19"/>
    <x v="0"/>
    <s v="Pass"/>
  </r>
  <r>
    <s v="HB0141"/>
    <x v="6"/>
    <x v="0"/>
    <s v=""/>
  </r>
  <r>
    <s v="HB0142"/>
    <x v="17"/>
    <x v="0"/>
    <s v="Pass"/>
  </r>
  <r>
    <s v="HB0143"/>
    <x v="30"/>
    <x v="0"/>
    <s v="Fail"/>
  </r>
  <r>
    <s v="HB0144"/>
    <x v="4"/>
    <x v="0"/>
    <s v=""/>
  </r>
  <r>
    <s v="HB0145"/>
    <x v="27"/>
    <x v="0"/>
    <s v="Fail"/>
  </r>
  <r>
    <s v="HB0146"/>
    <x v="2"/>
    <x v="0"/>
    <s v="Fail"/>
  </r>
  <r>
    <s v="HB0147"/>
    <x v="2"/>
    <x v="0"/>
    <s v=""/>
  </r>
  <r>
    <s v="HB0148"/>
    <x v="19"/>
    <x v="0"/>
    <s v="Fail"/>
  </r>
  <r>
    <s v="HB0149"/>
    <x v="20"/>
    <x v="0"/>
    <s v="Fail"/>
  </r>
  <r>
    <s v="HB0150"/>
    <x v="19"/>
    <x v="0"/>
    <s v=""/>
  </r>
  <r>
    <s v="HB0151"/>
    <x v="19"/>
    <x v="0"/>
    <s v=""/>
  </r>
  <r>
    <s v="HB0152"/>
    <x v="19"/>
    <x v="0"/>
    <s v="Fail"/>
  </r>
  <r>
    <s v="HB0153"/>
    <x v="19"/>
    <x v="0"/>
    <s v="Fail"/>
  </r>
  <r>
    <s v="HB0154"/>
    <x v="31"/>
    <x v="0"/>
    <s v="Fail"/>
  </r>
  <r>
    <s v="HB0155"/>
    <x v="19"/>
    <x v="0"/>
    <s v="Fail"/>
  </r>
  <r>
    <s v="HB0156"/>
    <x v="19"/>
    <x v="0"/>
    <s v="Fail"/>
  </r>
  <r>
    <s v="HB0157"/>
    <x v="2"/>
    <x v="0"/>
    <s v=""/>
  </r>
  <r>
    <s v="HB0158"/>
    <x v="19"/>
    <x v="0"/>
    <s v="Fail"/>
  </r>
  <r>
    <s v="HB0159"/>
    <x v="31"/>
    <x v="0"/>
    <s v="Fail"/>
  </r>
  <r>
    <s v="HB0160"/>
    <x v="19"/>
    <x v="0"/>
    <s v=""/>
  </r>
  <r>
    <s v="HB0161"/>
    <x v="17"/>
    <x v="0"/>
    <s v=""/>
  </r>
  <r>
    <s v="HB0162"/>
    <x v="17"/>
    <x v="0"/>
    <s v="Fail"/>
  </r>
  <r>
    <s v="HB0163"/>
    <x v="17"/>
    <x v="0"/>
    <s v="Fail"/>
  </r>
  <r>
    <s v="HB0164"/>
    <x v="32"/>
    <x v="0"/>
    <s v="Pass"/>
  </r>
  <r>
    <s v="HB0165"/>
    <x v="6"/>
    <x v="0"/>
    <s v="Fail"/>
  </r>
  <r>
    <s v="HB0166"/>
    <x v="19"/>
    <x v="0"/>
    <s v=""/>
  </r>
  <r>
    <s v="HB0167"/>
    <x v="19"/>
    <x v="0"/>
    <s v="Fail"/>
  </r>
  <r>
    <s v="HB0168"/>
    <x v="19"/>
    <x v="0"/>
    <s v=""/>
  </r>
  <r>
    <s v="HB0169"/>
    <x v="3"/>
    <x v="0"/>
    <s v="Fail"/>
  </r>
  <r>
    <s v="HB0170"/>
    <x v="17"/>
    <x v="0"/>
    <s v=""/>
  </r>
  <r>
    <s v="HB0171"/>
    <x v="6"/>
    <x v="0"/>
    <s v="Fail"/>
  </r>
  <r>
    <s v="HB0172"/>
    <x v="5"/>
    <x v="0"/>
    <s v="Fail"/>
  </r>
  <r>
    <s v="HB0173"/>
    <x v="3"/>
    <x v="0"/>
    <s v="Fail"/>
  </r>
  <r>
    <s v="HB0174"/>
    <x v="24"/>
    <x v="0"/>
    <s v="Fail"/>
  </r>
  <r>
    <s v="HB0175"/>
    <x v="10"/>
    <x v="0"/>
    <s v="Fail"/>
  </r>
  <r>
    <s v="HB0176"/>
    <x v="19"/>
    <x v="0"/>
    <s v="Fail"/>
  </r>
  <r>
    <s v="HB0177"/>
    <x v="27"/>
    <x v="0"/>
    <s v=""/>
  </r>
  <r>
    <s v="HB0178"/>
    <x v="19"/>
    <x v="0"/>
    <s v=""/>
  </r>
  <r>
    <s v="HB0179"/>
    <x v="13"/>
    <x v="0"/>
    <s v=""/>
  </r>
  <r>
    <s v="HB0180"/>
    <x v="12"/>
    <x v="0"/>
    <s v=""/>
  </r>
  <r>
    <s v="HB0181"/>
    <x v="17"/>
    <x v="0"/>
    <s v=""/>
  </r>
  <r>
    <s v="HB0182"/>
    <x v="19"/>
    <x v="0"/>
    <s v=""/>
  </r>
  <r>
    <s v="HB0183"/>
    <x v="19"/>
    <x v="0"/>
    <s v=""/>
  </r>
  <r>
    <s v="HB0184"/>
    <x v="33"/>
    <x v="0"/>
    <s v=""/>
  </r>
  <r>
    <s v="HB0185"/>
    <x v="2"/>
    <x v="0"/>
    <s v=""/>
  </r>
  <r>
    <s v="HB0186"/>
    <x v="3"/>
    <x v="0"/>
    <s v=""/>
  </r>
  <r>
    <s v="HB0187"/>
    <x v="29"/>
    <x v="0"/>
    <s v=""/>
  </r>
  <r>
    <s v="HB0188"/>
    <x v="17"/>
    <x v="0"/>
    <s v=""/>
  </r>
  <r>
    <s v="HB0189"/>
    <x v="15"/>
    <x v="0"/>
    <s v=""/>
  </r>
  <r>
    <s v="HB0190"/>
    <x v="19"/>
    <x v="0"/>
    <s v=""/>
  </r>
  <r>
    <s v="HB0191"/>
    <x v="0"/>
    <x v="0"/>
    <s v=""/>
  </r>
  <r>
    <s v="HB0192"/>
    <x v="6"/>
    <x v="0"/>
    <s v=""/>
  </r>
  <r>
    <s v="HB0193"/>
    <x v="19"/>
    <x v="0"/>
    <s v=""/>
  </r>
  <r>
    <s v="HB0194"/>
    <x v="10"/>
    <x v="0"/>
    <s v=""/>
  </r>
  <r>
    <s v="HB0195"/>
    <x v="19"/>
    <x v="0"/>
    <s v=""/>
  </r>
  <r>
    <s v="HB0196"/>
    <x v="6"/>
    <x v="0"/>
    <s v=""/>
  </r>
  <r>
    <s v="HB0197"/>
    <x v="2"/>
    <x v="0"/>
    <s v=""/>
  </r>
  <r>
    <s v="HB0198"/>
    <x v="34"/>
    <x v="0"/>
    <s v=""/>
  </r>
  <r>
    <s v="HB0199"/>
    <x v="18"/>
    <x v="0"/>
    <s v=""/>
  </r>
  <r>
    <s v="HB0200"/>
    <x v="26"/>
    <x v="0"/>
    <s v=""/>
  </r>
  <r>
    <s v="HB0201"/>
    <x v="17"/>
    <x v="0"/>
    <s v=""/>
  </r>
  <r>
    <s v="HB0202"/>
    <x v="24"/>
    <x v="0"/>
    <s v=""/>
  </r>
  <r>
    <s v="HB0203"/>
    <x v="2"/>
    <x v="0"/>
    <s v=""/>
  </r>
  <r>
    <s v="HB0204"/>
    <x v="19"/>
    <x v="0"/>
    <s v=""/>
  </r>
  <r>
    <s v="HB0205"/>
    <x v="17"/>
    <x v="0"/>
    <s v=""/>
  </r>
  <r>
    <s v="HB0206"/>
    <x v="29"/>
    <x v="0"/>
    <s v=""/>
  </r>
  <r>
    <s v="HB0207"/>
    <x v="1"/>
    <x v="0"/>
    <s v=""/>
  </r>
  <r>
    <s v="HB0208"/>
    <x v="2"/>
    <x v="0"/>
    <s v=""/>
  </r>
  <r>
    <s v="HB0209"/>
    <x v="20"/>
    <x v="0"/>
    <s v=""/>
  </r>
  <r>
    <s v="HB0210"/>
    <x v="31"/>
    <x v="0"/>
    <s v=""/>
  </r>
  <r>
    <s v="HB0211"/>
    <x v="19"/>
    <x v="0"/>
    <s v=""/>
  </r>
  <r>
    <s v="HB0212"/>
    <x v="17"/>
    <x v="0"/>
    <s v=""/>
  </r>
  <r>
    <s v="HB0213"/>
    <x v="10"/>
    <x v="0"/>
    <s v=""/>
  </r>
  <r>
    <s v="HB0214"/>
    <x v="5"/>
    <x v="0"/>
    <s v=""/>
  </r>
  <r>
    <s v="HB0215"/>
    <x v="17"/>
    <x v="0"/>
    <s v=""/>
  </r>
  <r>
    <s v="HB0216"/>
    <x v="30"/>
    <x v="0"/>
    <s v=""/>
  </r>
  <r>
    <s v="HB0217"/>
    <x v="0"/>
    <x v="0"/>
    <s v=""/>
  </r>
  <r>
    <s v="HB0218"/>
    <x v="5"/>
    <x v="0"/>
    <s v=""/>
  </r>
  <r>
    <s v="HB0219"/>
    <x v="17"/>
    <x v="0"/>
    <s v=""/>
  </r>
  <r>
    <s v="HB0220"/>
    <x v="10"/>
    <x v="0"/>
    <s v=""/>
  </r>
  <r>
    <s v="HB0221"/>
    <x v="16"/>
    <x v="0"/>
    <s v=""/>
  </r>
  <r>
    <s v="HJ0001"/>
    <x v="2"/>
    <x v="0"/>
    <s v=""/>
  </r>
  <r>
    <s v="HJ0002"/>
    <x v="35"/>
    <x v="0"/>
    <s v=""/>
  </r>
  <r>
    <s v="HJ0003"/>
    <x v="35"/>
    <x v="0"/>
    <s v=""/>
  </r>
  <r>
    <s v="HJ0004"/>
    <x v="35"/>
    <x v="0"/>
    <s v=""/>
  </r>
  <r>
    <s v="HJ0005"/>
    <x v="35"/>
    <x v="0"/>
    <s v=""/>
  </r>
  <r>
    <s v="HJ0006"/>
    <x v="35"/>
    <x v="0"/>
    <s v=""/>
  </r>
  <r>
    <s v="HJ0007"/>
    <x v="35"/>
    <x v="0"/>
    <s v=""/>
  </r>
  <r>
    <s v="HJ0008"/>
    <x v="35"/>
    <x v="0"/>
    <s v=""/>
  </r>
  <r>
    <s v="SF0001"/>
    <x v="0"/>
    <x v="1"/>
    <s v=""/>
  </r>
  <r>
    <s v="SF0002"/>
    <x v="0"/>
    <x v="1"/>
    <s v=""/>
  </r>
  <r>
    <s v="SF0003"/>
    <x v="13"/>
    <x v="1"/>
    <s v=""/>
  </r>
  <r>
    <s v="SF0004"/>
    <x v="16"/>
    <x v="1"/>
    <s v=""/>
  </r>
  <r>
    <s v="SF0005"/>
    <x v="3"/>
    <x v="1"/>
    <s v=""/>
  </r>
  <r>
    <s v="SF0006"/>
    <x v="30"/>
    <x v="1"/>
    <s v=""/>
  </r>
  <r>
    <s v="SF0007"/>
    <x v="3"/>
    <x v="1"/>
    <s v=""/>
  </r>
  <r>
    <s v="SF0008"/>
    <x v="8"/>
    <x v="1"/>
    <s v=""/>
  </r>
  <r>
    <s v="SF0009"/>
    <x v="10"/>
    <x v="1"/>
    <s v=""/>
  </r>
  <r>
    <s v="SF0010"/>
    <x v="6"/>
    <x v="1"/>
    <s v=""/>
  </r>
  <r>
    <s v="SF0011"/>
    <x v="6"/>
    <x v="1"/>
    <s v=""/>
  </r>
  <r>
    <s v="SF0012"/>
    <x v="7"/>
    <x v="1"/>
    <s v=""/>
  </r>
  <r>
    <s v="SF0013"/>
    <x v="6"/>
    <x v="1"/>
    <s v=""/>
  </r>
  <r>
    <s v="SF0014"/>
    <x v="17"/>
    <x v="1"/>
    <s v=""/>
  </r>
  <r>
    <s v="SF0015"/>
    <x v="36"/>
    <x v="1"/>
    <s v=""/>
  </r>
  <r>
    <s v="SF0016"/>
    <x v="36"/>
    <x v="1"/>
    <s v=""/>
  </r>
  <r>
    <s v="SF0017"/>
    <x v="5"/>
    <x v="1"/>
    <s v=""/>
  </r>
  <r>
    <s v="SF0018"/>
    <x v="22"/>
    <x v="1"/>
    <s v=""/>
  </r>
  <r>
    <s v="SF0019"/>
    <x v="11"/>
    <x v="1"/>
    <s v=""/>
  </r>
  <r>
    <s v="SF0020"/>
    <x v="26"/>
    <x v="1"/>
    <s v=""/>
  </r>
  <r>
    <s v="SF0021"/>
    <x v="26"/>
    <x v="1"/>
    <s v=""/>
  </r>
  <r>
    <s v="SF0022"/>
    <x v="26"/>
    <x v="1"/>
    <s v=""/>
  </r>
  <r>
    <s v="SF0023"/>
    <x v="26"/>
    <x v="1"/>
    <s v=""/>
  </r>
  <r>
    <s v="SF0024"/>
    <x v="26"/>
    <x v="1"/>
    <s v=""/>
  </r>
  <r>
    <s v="SF0025"/>
    <x v="15"/>
    <x v="1"/>
    <s v=""/>
  </r>
  <r>
    <s v="SF0026"/>
    <x v="18"/>
    <x v="1"/>
    <s v=""/>
  </r>
  <r>
    <s v="SF0027"/>
    <x v="18"/>
    <x v="1"/>
    <s v=""/>
  </r>
  <r>
    <s v="SF0028"/>
    <x v="15"/>
    <x v="1"/>
    <s v=""/>
  </r>
  <r>
    <s v="SF0029"/>
    <x v="19"/>
    <x v="1"/>
    <s v=""/>
  </r>
  <r>
    <s v="SF0030"/>
    <x v="34"/>
    <x v="1"/>
    <s v=""/>
  </r>
  <r>
    <s v="SF0031"/>
    <x v="20"/>
    <x v="1"/>
    <s v=""/>
  </r>
  <r>
    <s v="SF0032"/>
    <x v="20"/>
    <x v="1"/>
    <s v=""/>
  </r>
  <r>
    <s v="SF0033"/>
    <x v="34"/>
    <x v="1"/>
    <s v=""/>
  </r>
  <r>
    <s v="SF0034"/>
    <x v="20"/>
    <x v="1"/>
    <s v=""/>
  </r>
  <r>
    <s v="SF0035"/>
    <x v="17"/>
    <x v="1"/>
    <s v=""/>
  </r>
  <r>
    <s v="SF0036"/>
    <x v="20"/>
    <x v="1"/>
    <s v=""/>
  </r>
  <r>
    <s v="SF0037"/>
    <x v="22"/>
    <x v="1"/>
    <s v=""/>
  </r>
  <r>
    <s v="SF0038"/>
    <x v="17"/>
    <x v="1"/>
    <s v=""/>
  </r>
  <r>
    <s v="SF0039"/>
    <x v="24"/>
    <x v="1"/>
    <s v=""/>
  </r>
  <r>
    <s v="SF0040"/>
    <x v="9"/>
    <x v="1"/>
    <s v=""/>
  </r>
  <r>
    <s v="SF0041"/>
    <x v="24"/>
    <x v="1"/>
    <s v=""/>
  </r>
  <r>
    <s v="SF0042"/>
    <x v="26"/>
    <x v="1"/>
    <s v=""/>
  </r>
  <r>
    <s v="SF0043"/>
    <x v="25"/>
    <x v="1"/>
    <s v=""/>
  </r>
  <r>
    <s v="SF0044"/>
    <x v="15"/>
    <x v="1"/>
    <s v=""/>
  </r>
  <r>
    <s v="SF0045"/>
    <x v="12"/>
    <x v="1"/>
    <s v=""/>
  </r>
  <r>
    <s v="SF0046"/>
    <x v="10"/>
    <x v="1"/>
    <s v=""/>
  </r>
  <r>
    <s v="SF0047"/>
    <x v="24"/>
    <x v="1"/>
    <s v=""/>
  </r>
  <r>
    <s v="SF0048"/>
    <x v="24"/>
    <x v="1"/>
    <s v=""/>
  </r>
  <r>
    <s v="SF0049"/>
    <x v="34"/>
    <x v="1"/>
    <s v=""/>
  </r>
  <r>
    <s v="SF0050"/>
    <x v="14"/>
    <x v="1"/>
    <s v=""/>
  </r>
  <r>
    <s v="SF0051"/>
    <x v="20"/>
    <x v="1"/>
    <s v=""/>
  </r>
  <r>
    <s v="SF0052"/>
    <x v="14"/>
    <x v="1"/>
    <s v=""/>
  </r>
  <r>
    <s v="SF0053"/>
    <x v="34"/>
    <x v="1"/>
    <s v=""/>
  </r>
  <r>
    <s v="SF0054"/>
    <x v="2"/>
    <x v="1"/>
    <s v=""/>
  </r>
  <r>
    <s v="SF0055"/>
    <x v="17"/>
    <x v="1"/>
    <s v=""/>
  </r>
  <r>
    <s v="SF0056"/>
    <x v="2"/>
    <x v="1"/>
    <s v=""/>
  </r>
  <r>
    <s v="SF0057"/>
    <x v="3"/>
    <x v="1"/>
    <s v=""/>
  </r>
  <r>
    <s v="SF0058"/>
    <x v="8"/>
    <x v="1"/>
    <s v=""/>
  </r>
  <r>
    <s v="SF0059"/>
    <x v="8"/>
    <x v="1"/>
    <s v=""/>
  </r>
  <r>
    <s v="SF0060"/>
    <x v="15"/>
    <x v="1"/>
    <s v=""/>
  </r>
  <r>
    <s v="SF0061"/>
    <x v="10"/>
    <x v="1"/>
    <s v=""/>
  </r>
  <r>
    <s v="SF0062"/>
    <x v="9"/>
    <x v="1"/>
    <s v=""/>
  </r>
  <r>
    <s v="SF0063"/>
    <x v="2"/>
    <x v="1"/>
    <s v=""/>
  </r>
  <r>
    <s v="SF0064"/>
    <x v="2"/>
    <x v="1"/>
    <s v=""/>
  </r>
  <r>
    <s v="SF0065"/>
    <x v="28"/>
    <x v="1"/>
    <s v=""/>
  </r>
  <r>
    <s v="SF0066"/>
    <x v="28"/>
    <x v="1"/>
    <s v=""/>
  </r>
  <r>
    <s v="SF0067"/>
    <x v="24"/>
    <x v="1"/>
    <s v=""/>
  </r>
  <r>
    <s v="SF0068"/>
    <x v="2"/>
    <x v="1"/>
    <s v=""/>
  </r>
  <r>
    <s v="SF0069"/>
    <x v="3"/>
    <x v="1"/>
    <s v=""/>
  </r>
  <r>
    <s v="SF0070"/>
    <x v="16"/>
    <x v="1"/>
    <s v=""/>
  </r>
  <r>
    <s v="SF0071"/>
    <x v="34"/>
    <x v="1"/>
    <s v=""/>
  </r>
  <r>
    <s v="SF0072"/>
    <x v="26"/>
    <x v="1"/>
    <s v=""/>
  </r>
  <r>
    <s v="SF0073"/>
    <x v="19"/>
    <x v="1"/>
    <s v=""/>
  </r>
  <r>
    <s v="SF0074"/>
    <x v="17"/>
    <x v="1"/>
    <s v=""/>
  </r>
  <r>
    <s v="SF0075"/>
    <x v="28"/>
    <x v="1"/>
    <s v=""/>
  </r>
  <r>
    <s v="SF0076"/>
    <x v="20"/>
    <x v="1"/>
    <s v=""/>
  </r>
  <r>
    <s v="SF0077"/>
    <x v="13"/>
    <x v="1"/>
    <s v=""/>
  </r>
  <r>
    <s v="SF0078"/>
    <x v="17"/>
    <x v="1"/>
    <s v=""/>
  </r>
  <r>
    <s v="SF0079"/>
    <x v="32"/>
    <x v="1"/>
    <s v=""/>
  </r>
  <r>
    <s v="SF0080"/>
    <x v="15"/>
    <x v="1"/>
    <s v=""/>
  </r>
  <r>
    <s v="SF0081"/>
    <x v="12"/>
    <x v="1"/>
    <s v=""/>
  </r>
  <r>
    <s v="SF0082"/>
    <x v="10"/>
    <x v="1"/>
    <s v=""/>
  </r>
  <r>
    <s v="SF0083"/>
    <x v="33"/>
    <x v="1"/>
    <s v=""/>
  </r>
  <r>
    <s v="SF0084"/>
    <x v="10"/>
    <x v="1"/>
    <s v=""/>
  </r>
  <r>
    <s v="SF0085"/>
    <x v="2"/>
    <x v="1"/>
    <s v=""/>
  </r>
  <r>
    <s v="SF0086"/>
    <x v="19"/>
    <x v="1"/>
    <s v=""/>
  </r>
  <r>
    <s v="SF0087"/>
    <x v="32"/>
    <x v="1"/>
    <s v=""/>
  </r>
  <r>
    <s v="SF0088"/>
    <x v="17"/>
    <x v="1"/>
    <s v=""/>
  </r>
  <r>
    <s v="SF0089"/>
    <x v="2"/>
    <x v="1"/>
    <s v=""/>
  </r>
  <r>
    <s v="SF0090"/>
    <x v="16"/>
    <x v="1"/>
    <s v=""/>
  </r>
  <r>
    <s v="SF0091"/>
    <x v="33"/>
    <x v="1"/>
    <s v=""/>
  </r>
  <r>
    <s v="SF0092"/>
    <x v="20"/>
    <x v="1"/>
    <s v=""/>
  </r>
  <r>
    <s v="SF0093"/>
    <x v="16"/>
    <x v="1"/>
    <s v=""/>
  </r>
  <r>
    <s v="SF0094"/>
    <x v="19"/>
    <x v="1"/>
    <s v=""/>
  </r>
  <r>
    <s v="SF0095"/>
    <x v="10"/>
    <x v="1"/>
    <s v=""/>
  </r>
  <r>
    <s v="SF0096"/>
    <x v="12"/>
    <x v="1"/>
    <s v=""/>
  </r>
  <r>
    <s v="SF0097"/>
    <x v="18"/>
    <x v="1"/>
    <s v=""/>
  </r>
  <r>
    <s v="SF0098"/>
    <x v="19"/>
    <x v="1"/>
    <s v=""/>
  </r>
  <r>
    <s v="SF0099"/>
    <x v="19"/>
    <x v="1"/>
    <s v=""/>
  </r>
  <r>
    <s v="SF0100"/>
    <x v="8"/>
    <x v="1"/>
    <s v=""/>
  </r>
  <r>
    <s v="SF0101"/>
    <x v="26"/>
    <x v="1"/>
    <s v=""/>
  </r>
  <r>
    <s v="SF0102"/>
    <x v="19"/>
    <x v="1"/>
    <s v=""/>
  </r>
  <r>
    <s v="SF0103"/>
    <x v="31"/>
    <x v="1"/>
    <s v=""/>
  </r>
  <r>
    <s v="SF0104"/>
    <x v="6"/>
    <x v="1"/>
    <s v=""/>
  </r>
  <r>
    <s v="SF0105"/>
    <x v="19"/>
    <x v="1"/>
    <s v=""/>
  </r>
  <r>
    <s v="SF0106"/>
    <x v="36"/>
    <x v="1"/>
    <s v=""/>
  </r>
  <r>
    <s v="SF0107"/>
    <x v="3"/>
    <x v="1"/>
    <s v=""/>
  </r>
  <r>
    <s v="SF0108"/>
    <x v="19"/>
    <x v="1"/>
    <s v=""/>
  </r>
  <r>
    <s v="SF0109"/>
    <x v="19"/>
    <x v="1"/>
    <s v=""/>
  </r>
  <r>
    <s v="SF0110"/>
    <x v="11"/>
    <x v="1"/>
    <s v=""/>
  </r>
  <r>
    <s v="SF0111"/>
    <x v="1"/>
    <x v="1"/>
    <s v=""/>
  </r>
  <r>
    <s v="SF0112"/>
    <x v="10"/>
    <x v="1"/>
    <s v=""/>
  </r>
  <r>
    <s v="SF0113"/>
    <x v="5"/>
    <x v="1"/>
    <s v=""/>
  </r>
  <r>
    <s v="SF0114"/>
    <x v="17"/>
    <x v="1"/>
    <s v=""/>
  </r>
  <r>
    <s v="SF0115"/>
    <x v="3"/>
    <x v="1"/>
    <s v=""/>
  </r>
  <r>
    <s v="SF0116"/>
    <x v="2"/>
    <x v="1"/>
    <s v=""/>
  </r>
  <r>
    <s v="SF0117"/>
    <x v="10"/>
    <x v="1"/>
    <s v=""/>
  </r>
  <r>
    <s v="SF0118"/>
    <x v="1"/>
    <x v="1"/>
    <s v=""/>
  </r>
  <r>
    <s v="SF0119"/>
    <x v="2"/>
    <x v="1"/>
    <s v=""/>
  </r>
  <r>
    <s v="SF0120"/>
    <x v="19"/>
    <x v="1"/>
    <s v=""/>
  </r>
  <r>
    <s v="SF0121"/>
    <x v="2"/>
    <x v="1"/>
    <s v=""/>
  </r>
  <r>
    <s v="SF0122"/>
    <x v="28"/>
    <x v="1"/>
    <s v=""/>
  </r>
  <r>
    <s v="SF0123"/>
    <x v="12"/>
    <x v="1"/>
    <s v=""/>
  </r>
  <r>
    <s v="SF0124"/>
    <x v="19"/>
    <x v="1"/>
    <s v=""/>
  </r>
  <r>
    <s v="SF0125"/>
    <x v="29"/>
    <x v="1"/>
    <s v=""/>
  </r>
  <r>
    <s v="SF0126"/>
    <x v="2"/>
    <x v="1"/>
    <s v=""/>
  </r>
  <r>
    <s v="SF0127"/>
    <x v="2"/>
    <x v="1"/>
    <s v=""/>
  </r>
  <r>
    <s v="SF0128"/>
    <x v="10"/>
    <x v="1"/>
    <s v=""/>
  </r>
  <r>
    <s v="SF0129"/>
    <x v="16"/>
    <x v="1"/>
    <s v=""/>
  </r>
  <r>
    <s v="SF0130"/>
    <x v="19"/>
    <x v="1"/>
    <s v=""/>
  </r>
  <r>
    <s v="SF0131"/>
    <x v="33"/>
    <x v="1"/>
    <s v=""/>
  </r>
  <r>
    <s v="SF0132"/>
    <x v="16"/>
    <x v="1"/>
    <s v=""/>
  </r>
  <r>
    <s v="SJ0001"/>
    <x v="35"/>
    <x v="1"/>
    <s v=""/>
  </r>
  <r>
    <s v="SJ0002"/>
    <x v="35"/>
    <x v="1"/>
    <s v=""/>
  </r>
  <r>
    <s v="SJ0003"/>
    <x v="35"/>
    <x v="1"/>
    <s v=""/>
  </r>
  <r>
    <s v="SJ0004"/>
    <x v="35"/>
    <x v="1"/>
    <s v=""/>
  </r>
  <r>
    <s v="SJ0005"/>
    <x v="35"/>
    <x v="1"/>
    <s v=""/>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r>
    <m/>
    <x v="37"/>
    <x v="2"/>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6">
  <r>
    <s v="HB0001"/>
    <x v="0"/>
    <x v="0"/>
  </r>
  <r>
    <s v="HB0002"/>
    <x v="1"/>
    <x v="1"/>
  </r>
  <r>
    <s v="HB0003"/>
    <x v="2"/>
    <x v="0"/>
  </r>
  <r>
    <s v="HB0004"/>
    <x v="2"/>
    <x v="0"/>
  </r>
  <r>
    <s v="HB0005"/>
    <x v="3"/>
    <x v="1"/>
  </r>
  <r>
    <s v="HB0006"/>
    <x v="4"/>
    <x v="1"/>
  </r>
  <r>
    <s v="HB0007"/>
    <x v="2"/>
    <x v="1"/>
  </r>
  <r>
    <s v="HB0008"/>
    <x v="4"/>
    <x v="0"/>
  </r>
  <r>
    <s v="HB0009"/>
    <x v="5"/>
    <x v="0"/>
  </r>
  <r>
    <s v="HB0010"/>
    <x v="6"/>
    <x v="0"/>
  </r>
  <r>
    <s v="HB0011"/>
    <x v="6"/>
    <x v="0"/>
  </r>
  <r>
    <s v="HB0012"/>
    <x v="7"/>
    <x v="0"/>
  </r>
  <r>
    <s v="HB0013"/>
    <x v="3"/>
    <x v="0"/>
  </r>
  <r>
    <s v="HB0014"/>
    <x v="8"/>
    <x v="0"/>
  </r>
  <r>
    <s v="HB0015"/>
    <x v="8"/>
    <x v="0"/>
  </r>
  <r>
    <s v="HB0016"/>
    <x v="9"/>
    <x v="0"/>
  </r>
  <r>
    <s v="HB0017"/>
    <x v="9"/>
    <x v="1"/>
  </r>
  <r>
    <s v="HB0018"/>
    <x v="2"/>
    <x v="1"/>
  </r>
  <r>
    <s v="HB0019"/>
    <x v="10"/>
    <x v="1"/>
  </r>
  <r>
    <s v="HB0020"/>
    <x v="11"/>
    <x v="0"/>
  </r>
  <r>
    <s v="HB0021"/>
    <x v="11"/>
    <x v="0"/>
  </r>
  <r>
    <s v="HB0022"/>
    <x v="2"/>
    <x v="1"/>
  </r>
  <r>
    <s v="HB0023"/>
    <x v="4"/>
    <x v="0"/>
  </r>
  <r>
    <s v="HB0024"/>
    <x v="3"/>
    <x v="1"/>
  </r>
  <r>
    <s v="HB0025"/>
    <x v="8"/>
    <x v="0"/>
  </r>
  <r>
    <s v="HB0026"/>
    <x v="12"/>
    <x v="0"/>
  </r>
  <r>
    <s v="HB0027"/>
    <x v="13"/>
    <x v="0"/>
  </r>
  <r>
    <s v="HB0028"/>
    <x v="13"/>
    <x v="1"/>
  </r>
  <r>
    <s v="HB0029"/>
    <x v="13"/>
    <x v="0"/>
  </r>
  <r>
    <s v="HB0030"/>
    <x v="14"/>
    <x v="1"/>
  </r>
  <r>
    <s v="HB0031"/>
    <x v="13"/>
    <x v="0"/>
  </r>
  <r>
    <s v="HB0032"/>
    <x v="15"/>
    <x v="0"/>
  </r>
  <r>
    <s v="HB0033"/>
    <x v="13"/>
    <x v="0"/>
  </r>
  <r>
    <s v="HB0034"/>
    <x v="16"/>
    <x v="0"/>
  </r>
  <r>
    <s v="HB0035"/>
    <x v="17"/>
    <x v="0"/>
  </r>
  <r>
    <s v="HB0036"/>
    <x v="15"/>
    <x v="0"/>
  </r>
  <r>
    <s v="HB0037"/>
    <x v="18"/>
    <x v="1"/>
  </r>
  <r>
    <s v="HB0038"/>
    <x v="18"/>
    <x v="1"/>
  </r>
  <r>
    <s v="HB0039"/>
    <x v="18"/>
    <x v="1"/>
  </r>
  <r>
    <s v="HB0040"/>
    <x v="17"/>
    <x v="0"/>
  </r>
  <r>
    <s v="HB0041"/>
    <x v="18"/>
    <x v="1"/>
  </r>
  <r>
    <s v="HB0042"/>
    <x v="18"/>
    <x v="1"/>
  </r>
  <r>
    <s v="HB0043"/>
    <x v="15"/>
    <x v="0"/>
  </r>
  <r>
    <s v="HB0044"/>
    <x v="19"/>
    <x v="1"/>
  </r>
  <r>
    <s v="HB0045"/>
    <x v="2"/>
    <x v="0"/>
  </r>
  <r>
    <s v="HB0046"/>
    <x v="12"/>
    <x v="0"/>
  </r>
  <r>
    <s v="HB0047"/>
    <x v="16"/>
    <x v="1"/>
  </r>
  <r>
    <s v="HB0048"/>
    <x v="17"/>
    <x v="1"/>
  </r>
  <r>
    <s v="HB0049"/>
    <x v="19"/>
    <x v="1"/>
  </r>
  <r>
    <s v="HB0050"/>
    <x v="19"/>
    <x v="1"/>
  </r>
  <r>
    <s v="HB0051"/>
    <x v="20"/>
    <x v="1"/>
  </r>
  <r>
    <s v="HB0052"/>
    <x v="2"/>
    <x v="1"/>
  </r>
  <r>
    <s v="HB0053"/>
    <x v="3"/>
    <x v="1"/>
  </r>
  <r>
    <s v="HB0054"/>
    <x v="21"/>
    <x v="0"/>
  </r>
  <r>
    <s v="HB0055"/>
    <x v="16"/>
    <x v="1"/>
  </r>
  <r>
    <s v="HB0056"/>
    <x v="16"/>
    <x v="1"/>
  </r>
  <r>
    <s v="HB0057"/>
    <x v="19"/>
    <x v="1"/>
  </r>
  <r>
    <s v="HB0058"/>
    <x v="22"/>
    <x v="0"/>
  </r>
  <r>
    <s v="HB0059"/>
    <x v="19"/>
    <x v="1"/>
  </r>
  <r>
    <s v="HB0060"/>
    <x v="1"/>
    <x v="1"/>
  </r>
  <r>
    <s v="HB0061"/>
    <x v="19"/>
    <x v="1"/>
  </r>
  <r>
    <s v="HB0062"/>
    <x v="23"/>
    <x v="1"/>
  </r>
  <r>
    <s v="HB0063"/>
    <x v="19"/>
    <x v="1"/>
  </r>
  <r>
    <s v="HB0064"/>
    <x v="13"/>
    <x v="0"/>
  </r>
  <r>
    <s v="HB0065"/>
    <x v="17"/>
    <x v="1"/>
  </r>
  <r>
    <s v="HB0066"/>
    <x v="24"/>
    <x v="0"/>
  </r>
  <r>
    <s v="HB0067"/>
    <x v="16"/>
    <x v="0"/>
  </r>
  <r>
    <s v="HB0068"/>
    <x v="19"/>
    <x v="1"/>
  </r>
  <r>
    <s v="HB0069"/>
    <x v="25"/>
    <x v="1"/>
  </r>
  <r>
    <s v="HB0070"/>
    <x v="16"/>
    <x v="0"/>
  </r>
  <r>
    <s v="HB0071"/>
    <x v="16"/>
    <x v="0"/>
  </r>
  <r>
    <s v="HB0072"/>
    <x v="8"/>
    <x v="0"/>
  </r>
  <r>
    <s v="HB0073"/>
    <x v="16"/>
    <x v="0"/>
  </r>
  <r>
    <s v="HB0074"/>
    <x v="16"/>
    <x v="0"/>
  </r>
  <r>
    <s v="HB0075"/>
    <x v="25"/>
    <x v="1"/>
  </r>
  <r>
    <s v="HB0076"/>
    <x v="19"/>
    <x v="1"/>
  </r>
  <r>
    <s v="HB0077"/>
    <x v="20"/>
    <x v="1"/>
  </r>
  <r>
    <s v="HB0078"/>
    <x v="20"/>
    <x v="1"/>
  </r>
  <r>
    <s v="HB0079"/>
    <x v="17"/>
    <x v="1"/>
  </r>
  <r>
    <s v="HB0080"/>
    <x v="11"/>
    <x v="1"/>
  </r>
  <r>
    <s v="HB0081"/>
    <x v="13"/>
    <x v="0"/>
  </r>
  <r>
    <s v="HB0082"/>
    <x v="25"/>
    <x v="1"/>
  </r>
  <r>
    <s v="HB0083"/>
    <x v="24"/>
    <x v="0"/>
  </r>
  <r>
    <s v="HB0084"/>
    <x v="6"/>
    <x v="1"/>
  </r>
  <r>
    <s v="HB0085"/>
    <x v="19"/>
    <x v="1"/>
  </r>
  <r>
    <s v="HB0086"/>
    <x v="4"/>
    <x v="0"/>
  </r>
  <r>
    <s v="HB0087"/>
    <x v="7"/>
    <x v="1"/>
  </r>
  <r>
    <s v="HB0088"/>
    <x v="19"/>
    <x v="1"/>
  </r>
  <r>
    <s v="HB0089"/>
    <x v="17"/>
    <x v="1"/>
  </r>
  <r>
    <s v="HB0090"/>
    <x v="19"/>
    <x v="0"/>
  </r>
  <r>
    <s v="HB0091"/>
    <x v="19"/>
    <x v="1"/>
  </r>
  <r>
    <s v="HB0092"/>
    <x v="19"/>
    <x v="0"/>
  </r>
  <r>
    <s v="HB0093"/>
    <x v="7"/>
    <x v="0"/>
  </r>
  <r>
    <s v="HB0094"/>
    <x v="26"/>
    <x v="1"/>
  </r>
  <r>
    <s v="HB0095"/>
    <x v="8"/>
    <x v="1"/>
  </r>
  <r>
    <s v="HB0096"/>
    <x v="6"/>
    <x v="1"/>
  </r>
  <r>
    <s v="HB0097"/>
    <x v="12"/>
    <x v="1"/>
  </r>
  <r>
    <s v="HB0098"/>
    <x v="27"/>
    <x v="1"/>
  </r>
  <r>
    <s v="HB0099"/>
    <x v="19"/>
    <x v="1"/>
  </r>
  <r>
    <s v="HB0100"/>
    <x v="26"/>
    <x v="1"/>
  </r>
  <r>
    <s v="HB0101"/>
    <x v="17"/>
    <x v="1"/>
  </r>
  <r>
    <s v="HB0102"/>
    <x v="19"/>
    <x v="1"/>
  </r>
  <r>
    <s v="HB0103"/>
    <x v="2"/>
    <x v="1"/>
  </r>
  <r>
    <s v="HB0104"/>
    <x v="28"/>
    <x v="0"/>
  </r>
  <r>
    <s v="HB0105"/>
    <x v="8"/>
    <x v="1"/>
  </r>
  <r>
    <s v="HB0106"/>
    <x v="20"/>
    <x v="1"/>
  </r>
  <r>
    <s v="HB0107"/>
    <x v="4"/>
    <x v="1"/>
  </r>
  <r>
    <s v="HB0108"/>
    <x v="20"/>
    <x v="1"/>
  </r>
  <r>
    <s v="HB0109"/>
    <x v="2"/>
    <x v="1"/>
  </r>
  <r>
    <s v="HB0110"/>
    <x v="7"/>
    <x v="1"/>
  </r>
  <r>
    <s v="HB0111"/>
    <x v="4"/>
    <x v="1"/>
  </r>
  <r>
    <s v="HB0112"/>
    <x v="2"/>
    <x v="1"/>
  </r>
  <r>
    <s v="HB0113"/>
    <x v="10"/>
    <x v="1"/>
  </r>
  <r>
    <s v="HB0114"/>
    <x v="10"/>
    <x v="1"/>
  </r>
  <r>
    <s v="HB0115"/>
    <x v="19"/>
    <x v="1"/>
  </r>
  <r>
    <s v="HB0116"/>
    <x v="17"/>
    <x v="0"/>
  </r>
  <r>
    <s v="HB0117"/>
    <x v="19"/>
    <x v="1"/>
  </r>
  <r>
    <s v="HB0118"/>
    <x v="0"/>
    <x v="1"/>
  </r>
  <r>
    <s v="HB0119"/>
    <x v="0"/>
    <x v="1"/>
  </r>
  <r>
    <s v="HB0120"/>
    <x v="29"/>
    <x v="1"/>
  </r>
  <r>
    <s v="HB0121"/>
    <x v="6"/>
    <x v="1"/>
  </r>
  <r>
    <s v="HB0122"/>
    <x v="19"/>
    <x v="1"/>
  </r>
  <r>
    <s v="HB0123"/>
    <x v="19"/>
    <x v="1"/>
  </r>
  <r>
    <s v="HB0124"/>
    <x v="19"/>
    <x v="1"/>
  </r>
  <r>
    <s v="HB0125"/>
    <x v="19"/>
    <x v="0"/>
  </r>
  <r>
    <s v="HB0126"/>
    <x v="25"/>
    <x v="0"/>
  </r>
  <r>
    <s v="HB0127"/>
    <x v="2"/>
    <x v="1"/>
  </r>
  <r>
    <s v="HB0128"/>
    <x v="10"/>
    <x v="1"/>
  </r>
  <r>
    <s v="HB0129"/>
    <x v="19"/>
    <x v="1"/>
  </r>
  <r>
    <s v="HB0130"/>
    <x v="4"/>
    <x v="1"/>
  </r>
  <r>
    <s v="HB0131"/>
    <x v="12"/>
    <x v="1"/>
  </r>
  <r>
    <s v="HB0132"/>
    <x v="19"/>
    <x v="1"/>
  </r>
  <r>
    <s v="HB0133"/>
    <x v="2"/>
    <x v="1"/>
  </r>
  <r>
    <s v="HB0134"/>
    <x v="2"/>
    <x v="1"/>
  </r>
  <r>
    <s v="HB0135"/>
    <x v="16"/>
    <x v="1"/>
  </r>
  <r>
    <s v="HB0136"/>
    <x v="19"/>
    <x v="1"/>
  </r>
  <r>
    <s v="HB0137"/>
    <x v="19"/>
    <x v="1"/>
  </r>
  <r>
    <s v="HB0138"/>
    <x v="16"/>
    <x v="0"/>
  </r>
  <r>
    <s v="HB0139"/>
    <x v="30"/>
    <x v="1"/>
  </r>
  <r>
    <s v="HB0140"/>
    <x v="19"/>
    <x v="1"/>
  </r>
  <r>
    <s v="HB0141"/>
    <x v="6"/>
    <x v="0"/>
  </r>
  <r>
    <s v="HB0142"/>
    <x v="17"/>
    <x v="1"/>
  </r>
  <r>
    <s v="HB0143"/>
    <x v="30"/>
    <x v="1"/>
  </r>
  <r>
    <s v="HB0144"/>
    <x v="4"/>
    <x v="1"/>
  </r>
  <r>
    <s v="HB0145"/>
    <x v="27"/>
    <x v="0"/>
  </r>
  <r>
    <s v="HB0146"/>
    <x v="2"/>
    <x v="1"/>
  </r>
  <r>
    <s v="HB0147"/>
    <x v="2"/>
    <x v="1"/>
  </r>
  <r>
    <s v="HB0148"/>
    <x v="19"/>
    <x v="0"/>
  </r>
  <r>
    <s v="HB0149"/>
    <x v="20"/>
    <x v="1"/>
  </r>
  <r>
    <s v="HB0150"/>
    <x v="19"/>
    <x v="1"/>
  </r>
  <r>
    <s v="HB0151"/>
    <x v="19"/>
    <x v="1"/>
  </r>
  <r>
    <s v="HB0152"/>
    <x v="19"/>
    <x v="1"/>
  </r>
  <r>
    <s v="HB0153"/>
    <x v="19"/>
    <x v="1"/>
  </r>
  <r>
    <s v="HB0154"/>
    <x v="31"/>
    <x v="1"/>
  </r>
  <r>
    <s v="HB0155"/>
    <x v="19"/>
    <x v="1"/>
  </r>
  <r>
    <s v="HB0156"/>
    <x v="19"/>
    <x v="1"/>
  </r>
  <r>
    <s v="HB0157"/>
    <x v="2"/>
    <x v="1"/>
  </r>
  <r>
    <s v="HB0158"/>
    <x v="19"/>
    <x v="1"/>
  </r>
  <r>
    <s v="HB0159"/>
    <x v="31"/>
    <x v="1"/>
  </r>
  <r>
    <s v="HB0160"/>
    <x v="19"/>
    <x v="1"/>
  </r>
  <r>
    <s v="HB0161"/>
    <x v="17"/>
    <x v="1"/>
  </r>
  <r>
    <s v="HB0162"/>
    <x v="17"/>
    <x v="1"/>
  </r>
  <r>
    <s v="HB0163"/>
    <x v="17"/>
    <x v="1"/>
  </r>
  <r>
    <s v="HB0164"/>
    <x v="32"/>
    <x v="1"/>
  </r>
  <r>
    <s v="HB0165"/>
    <x v="6"/>
    <x v="1"/>
  </r>
  <r>
    <s v="HB0166"/>
    <x v="19"/>
    <x v="0"/>
  </r>
  <r>
    <s v="HB0167"/>
    <x v="19"/>
    <x v="1"/>
  </r>
  <r>
    <s v="HB0168"/>
    <x v="19"/>
    <x v="1"/>
  </r>
  <r>
    <s v="HB0169"/>
    <x v="3"/>
    <x v="1"/>
  </r>
  <r>
    <s v="HB0170"/>
    <x v="17"/>
    <x v="1"/>
  </r>
  <r>
    <s v="HB0171"/>
    <x v="6"/>
    <x v="1"/>
  </r>
  <r>
    <s v="HB0172"/>
    <x v="5"/>
    <x v="1"/>
  </r>
  <r>
    <s v="HB0173"/>
    <x v="3"/>
    <x v="1"/>
  </r>
  <r>
    <s v="HB0174"/>
    <x v="24"/>
    <x v="1"/>
  </r>
  <r>
    <s v="HB0175"/>
    <x v="10"/>
    <x v="1"/>
  </r>
  <r>
    <s v="HB0176"/>
    <x v="19"/>
    <x v="1"/>
  </r>
  <r>
    <s v="HB0177"/>
    <x v="27"/>
    <x v="1"/>
  </r>
  <r>
    <s v="HB0178"/>
    <x v="19"/>
    <x v="1"/>
  </r>
  <r>
    <s v="HB0179"/>
    <x v="13"/>
    <x v="1"/>
  </r>
  <r>
    <s v="HB0180"/>
    <x v="12"/>
    <x v="1"/>
  </r>
  <r>
    <s v="HB0181"/>
    <x v="17"/>
    <x v="1"/>
  </r>
  <r>
    <s v="HB0182"/>
    <x v="19"/>
    <x v="1"/>
  </r>
  <r>
    <s v="HB0183"/>
    <x v="19"/>
    <x v="1"/>
  </r>
  <r>
    <s v="HB0184"/>
    <x v="33"/>
    <x v="1"/>
  </r>
  <r>
    <s v="HB0185"/>
    <x v="2"/>
    <x v="1"/>
  </r>
  <r>
    <s v="HB0186"/>
    <x v="3"/>
    <x v="1"/>
  </r>
  <r>
    <s v="HB0187"/>
    <x v="29"/>
    <x v="1"/>
  </r>
  <r>
    <s v="HB0188"/>
    <x v="17"/>
    <x v="1"/>
  </r>
  <r>
    <s v="HB0189"/>
    <x v="15"/>
    <x v="1"/>
  </r>
  <r>
    <s v="HB0190"/>
    <x v="19"/>
    <x v="1"/>
  </r>
  <r>
    <s v="HB0191"/>
    <x v="0"/>
    <x v="1"/>
  </r>
  <r>
    <s v="HB0192"/>
    <x v="6"/>
    <x v="1"/>
  </r>
  <r>
    <s v="HB0193"/>
    <x v="19"/>
    <x v="1"/>
  </r>
  <r>
    <s v="HB0194"/>
    <x v="10"/>
    <x v="1"/>
  </r>
  <r>
    <s v="HB0195"/>
    <x v="19"/>
    <x v="1"/>
  </r>
  <r>
    <s v="HB0196"/>
    <x v="6"/>
    <x v="1"/>
  </r>
  <r>
    <s v="HB0197"/>
    <x v="2"/>
    <x v="0"/>
  </r>
  <r>
    <s v="HB0198"/>
    <x v="34"/>
    <x v="1"/>
  </r>
  <r>
    <s v="HB0199"/>
    <x v="18"/>
    <x v="1"/>
  </r>
  <r>
    <s v="HB0200"/>
    <x v="26"/>
    <x v="1"/>
  </r>
  <r>
    <s v="HB0201"/>
    <x v="17"/>
    <x v="1"/>
  </r>
  <r>
    <s v="HB0202"/>
    <x v="24"/>
    <x v="1"/>
  </r>
  <r>
    <s v="HB0203"/>
    <x v="2"/>
    <x v="1"/>
  </r>
  <r>
    <s v="HB0204"/>
    <x v="19"/>
    <x v="1"/>
  </r>
  <r>
    <s v="HB0205"/>
    <x v="17"/>
    <x v="1"/>
  </r>
  <r>
    <s v="HB0206"/>
    <x v="29"/>
    <x v="1"/>
  </r>
  <r>
    <s v="HB0207"/>
    <x v="1"/>
    <x v="1"/>
  </r>
  <r>
    <s v="HB0208"/>
    <x v="2"/>
    <x v="1"/>
  </r>
  <r>
    <s v="HB0209"/>
    <x v="20"/>
    <x v="1"/>
  </r>
  <r>
    <s v="HB0210"/>
    <x v="31"/>
    <x v="1"/>
  </r>
  <r>
    <s v="HB0211"/>
    <x v="19"/>
    <x v="1"/>
  </r>
  <r>
    <s v="HB0212"/>
    <x v="17"/>
    <x v="1"/>
  </r>
  <r>
    <s v="HB0213"/>
    <x v="10"/>
    <x v="1"/>
  </r>
  <r>
    <s v="HB0214"/>
    <x v="5"/>
    <x v="1"/>
  </r>
  <r>
    <s v="HB0215"/>
    <x v="17"/>
    <x v="1"/>
  </r>
  <r>
    <s v="HB0216"/>
    <x v="30"/>
    <x v="1"/>
  </r>
  <r>
    <s v="HB0217"/>
    <x v="0"/>
    <x v="1"/>
  </r>
  <r>
    <s v="HB0218"/>
    <x v="5"/>
    <x v="1"/>
  </r>
  <r>
    <s v="HB0219"/>
    <x v="17"/>
    <x v="1"/>
  </r>
  <r>
    <s v="HB0220"/>
    <x v="10"/>
    <x v="1"/>
  </r>
  <r>
    <s v="HB0221"/>
    <x v="16"/>
    <x v="1"/>
  </r>
  <r>
    <s v="HJ0001"/>
    <x v="2"/>
    <x v="1"/>
  </r>
  <r>
    <s v="HJ0002"/>
    <x v="35"/>
    <x v="1"/>
  </r>
  <r>
    <s v="HJ0003"/>
    <x v="35"/>
    <x v="1"/>
  </r>
  <r>
    <s v="HJ0004"/>
    <x v="35"/>
    <x v="1"/>
  </r>
  <r>
    <s v="HJ0005"/>
    <x v="35"/>
    <x v="1"/>
  </r>
  <r>
    <s v="HJ0006"/>
    <x v="35"/>
    <x v="1"/>
  </r>
  <r>
    <s v="HJ0007"/>
    <x v="35"/>
    <x v="1"/>
  </r>
  <r>
    <s v="HJ0008"/>
    <x v="35"/>
    <x v="1"/>
  </r>
  <r>
    <s v="SF0001"/>
    <x v="0"/>
    <x v="0"/>
  </r>
  <r>
    <s v="SF0002"/>
    <x v="0"/>
    <x v="0"/>
  </r>
  <r>
    <s v="SF0003"/>
    <x v="13"/>
    <x v="0"/>
  </r>
  <r>
    <s v="SF0004"/>
    <x v="16"/>
    <x v="0"/>
  </r>
  <r>
    <s v="SF0005"/>
    <x v="3"/>
    <x v="0"/>
  </r>
  <r>
    <s v="SF0006"/>
    <x v="30"/>
    <x v="0"/>
  </r>
  <r>
    <s v="SF0007"/>
    <x v="3"/>
    <x v="0"/>
  </r>
  <r>
    <s v="SF0008"/>
    <x v="8"/>
    <x v="0"/>
  </r>
  <r>
    <s v="SF0009"/>
    <x v="10"/>
    <x v="0"/>
  </r>
  <r>
    <s v="SF0010"/>
    <x v="6"/>
    <x v="1"/>
  </r>
  <r>
    <s v="SF0011"/>
    <x v="6"/>
    <x v="1"/>
  </r>
  <r>
    <s v="SF0012"/>
    <x v="7"/>
    <x v="0"/>
  </r>
  <r>
    <s v="SF0013"/>
    <x v="6"/>
    <x v="0"/>
  </r>
  <r>
    <s v="SF0014"/>
    <x v="17"/>
    <x v="0"/>
  </r>
  <r>
    <s v="SF0015"/>
    <x v="36"/>
    <x v="0"/>
  </r>
  <r>
    <s v="SF0016"/>
    <x v="36"/>
    <x v="1"/>
  </r>
  <r>
    <s v="SF0017"/>
    <x v="5"/>
    <x v="0"/>
  </r>
  <r>
    <s v="SF0018"/>
    <x v="22"/>
    <x v="0"/>
  </r>
  <r>
    <s v="SF0019"/>
    <x v="11"/>
    <x v="0"/>
  </r>
  <r>
    <s v="SF0020"/>
    <x v="26"/>
    <x v="0"/>
  </r>
  <r>
    <s v="SF0021"/>
    <x v="26"/>
    <x v="0"/>
  </r>
  <r>
    <s v="SF0022"/>
    <x v="26"/>
    <x v="0"/>
  </r>
  <r>
    <s v="SF0023"/>
    <x v="26"/>
    <x v="0"/>
  </r>
  <r>
    <s v="SF0024"/>
    <x v="26"/>
    <x v="0"/>
  </r>
  <r>
    <s v="SF0025"/>
    <x v="15"/>
    <x v="1"/>
  </r>
  <r>
    <s v="SF0026"/>
    <x v="18"/>
    <x v="0"/>
  </r>
  <r>
    <s v="SF0027"/>
    <x v="18"/>
    <x v="0"/>
  </r>
  <r>
    <s v="SF0028"/>
    <x v="15"/>
    <x v="1"/>
  </r>
  <r>
    <s v="SF0029"/>
    <x v="19"/>
    <x v="1"/>
  </r>
  <r>
    <s v="SF0030"/>
    <x v="34"/>
    <x v="0"/>
  </r>
  <r>
    <s v="SF0031"/>
    <x v="20"/>
    <x v="1"/>
  </r>
  <r>
    <s v="SF0032"/>
    <x v="20"/>
    <x v="0"/>
  </r>
  <r>
    <s v="SF0033"/>
    <x v="34"/>
    <x v="1"/>
  </r>
  <r>
    <s v="SF0034"/>
    <x v="20"/>
    <x v="0"/>
  </r>
  <r>
    <s v="SF0035"/>
    <x v="17"/>
    <x v="0"/>
  </r>
  <r>
    <s v="SF0036"/>
    <x v="20"/>
    <x v="0"/>
  </r>
  <r>
    <s v="SF0037"/>
    <x v="22"/>
    <x v="0"/>
  </r>
  <r>
    <s v="SF0038"/>
    <x v="17"/>
    <x v="0"/>
  </r>
  <r>
    <s v="SF0039"/>
    <x v="24"/>
    <x v="1"/>
  </r>
  <r>
    <s v="SF0040"/>
    <x v="9"/>
    <x v="1"/>
  </r>
  <r>
    <s v="SF0041"/>
    <x v="24"/>
    <x v="1"/>
  </r>
  <r>
    <s v="SF0042"/>
    <x v="26"/>
    <x v="0"/>
  </r>
  <r>
    <s v="SF0043"/>
    <x v="25"/>
    <x v="1"/>
  </r>
  <r>
    <s v="SF0044"/>
    <x v="15"/>
    <x v="0"/>
  </r>
  <r>
    <s v="SF0045"/>
    <x v="12"/>
    <x v="0"/>
  </r>
  <r>
    <s v="SF0046"/>
    <x v="10"/>
    <x v="1"/>
  </r>
  <r>
    <s v="SF0047"/>
    <x v="24"/>
    <x v="0"/>
  </r>
  <r>
    <s v="SF0048"/>
    <x v="24"/>
    <x v="0"/>
  </r>
  <r>
    <s v="SF0049"/>
    <x v="34"/>
    <x v="0"/>
  </r>
  <r>
    <s v="SF0050"/>
    <x v="14"/>
    <x v="0"/>
  </r>
  <r>
    <s v="SF0051"/>
    <x v="20"/>
    <x v="1"/>
  </r>
  <r>
    <s v="SF0052"/>
    <x v="14"/>
    <x v="0"/>
  </r>
  <r>
    <s v="SF0053"/>
    <x v="34"/>
    <x v="0"/>
  </r>
  <r>
    <s v="SF0054"/>
    <x v="2"/>
    <x v="0"/>
  </r>
  <r>
    <s v="SF0055"/>
    <x v="17"/>
    <x v="1"/>
  </r>
  <r>
    <s v="SF0056"/>
    <x v="2"/>
    <x v="1"/>
  </r>
  <r>
    <s v="SF0057"/>
    <x v="3"/>
    <x v="0"/>
  </r>
  <r>
    <s v="SF0058"/>
    <x v="8"/>
    <x v="0"/>
  </r>
  <r>
    <s v="SF0059"/>
    <x v="8"/>
    <x v="0"/>
  </r>
  <r>
    <s v="SF0060"/>
    <x v="15"/>
    <x v="0"/>
  </r>
  <r>
    <s v="SF0061"/>
    <x v="10"/>
    <x v="0"/>
  </r>
  <r>
    <s v="SF0062"/>
    <x v="9"/>
    <x v="1"/>
  </r>
  <r>
    <s v="SF0063"/>
    <x v="2"/>
    <x v="1"/>
  </r>
  <r>
    <s v="SF0064"/>
    <x v="2"/>
    <x v="1"/>
  </r>
  <r>
    <s v="SF0065"/>
    <x v="28"/>
    <x v="1"/>
  </r>
  <r>
    <s v="SF0066"/>
    <x v="28"/>
    <x v="0"/>
  </r>
  <r>
    <s v="SF0067"/>
    <x v="24"/>
    <x v="0"/>
  </r>
  <r>
    <s v="SF0068"/>
    <x v="2"/>
    <x v="1"/>
  </r>
  <r>
    <s v="SF0069"/>
    <x v="3"/>
    <x v="0"/>
  </r>
  <r>
    <s v="SF0070"/>
    <x v="16"/>
    <x v="1"/>
  </r>
  <r>
    <s v="SF0071"/>
    <x v="34"/>
    <x v="1"/>
  </r>
  <r>
    <s v="SF0072"/>
    <x v="26"/>
    <x v="1"/>
  </r>
  <r>
    <s v="SF0073"/>
    <x v="19"/>
    <x v="0"/>
  </r>
  <r>
    <s v="SF0074"/>
    <x v="17"/>
    <x v="0"/>
  </r>
  <r>
    <s v="SF0075"/>
    <x v="28"/>
    <x v="0"/>
  </r>
  <r>
    <s v="SF0076"/>
    <x v="20"/>
    <x v="1"/>
  </r>
  <r>
    <s v="SF0077"/>
    <x v="13"/>
    <x v="0"/>
  </r>
  <r>
    <s v="SF0078"/>
    <x v="17"/>
    <x v="1"/>
  </r>
  <r>
    <s v="SF0079"/>
    <x v="32"/>
    <x v="0"/>
  </r>
  <r>
    <s v="SF0080"/>
    <x v="15"/>
    <x v="0"/>
  </r>
  <r>
    <s v="SF0081"/>
    <x v="12"/>
    <x v="0"/>
  </r>
  <r>
    <s v="SF0082"/>
    <x v="10"/>
    <x v="1"/>
  </r>
  <r>
    <s v="SF0083"/>
    <x v="33"/>
    <x v="0"/>
  </r>
  <r>
    <s v="SF0084"/>
    <x v="10"/>
    <x v="1"/>
  </r>
  <r>
    <s v="SF0085"/>
    <x v="2"/>
    <x v="1"/>
  </r>
  <r>
    <s v="SF0086"/>
    <x v="19"/>
    <x v="0"/>
  </r>
  <r>
    <s v="SF0087"/>
    <x v="32"/>
    <x v="1"/>
  </r>
  <r>
    <s v="SF0088"/>
    <x v="17"/>
    <x v="1"/>
  </r>
  <r>
    <s v="SF0089"/>
    <x v="2"/>
    <x v="0"/>
  </r>
  <r>
    <s v="SF0090"/>
    <x v="16"/>
    <x v="0"/>
  </r>
  <r>
    <s v="SF0091"/>
    <x v="33"/>
    <x v="1"/>
  </r>
  <r>
    <s v="SF0092"/>
    <x v="20"/>
    <x v="1"/>
  </r>
  <r>
    <s v="SF0093"/>
    <x v="16"/>
    <x v="1"/>
  </r>
  <r>
    <s v="SF0094"/>
    <x v="19"/>
    <x v="1"/>
  </r>
  <r>
    <s v="SF0095"/>
    <x v="10"/>
    <x v="1"/>
  </r>
  <r>
    <s v="SF0096"/>
    <x v="12"/>
    <x v="0"/>
  </r>
  <r>
    <s v="SF0097"/>
    <x v="18"/>
    <x v="1"/>
  </r>
  <r>
    <s v="SF0098"/>
    <x v="19"/>
    <x v="1"/>
  </r>
  <r>
    <s v="SF0099"/>
    <x v="19"/>
    <x v="0"/>
  </r>
  <r>
    <s v="SF0100"/>
    <x v="8"/>
    <x v="0"/>
  </r>
  <r>
    <s v="SF0101"/>
    <x v="26"/>
    <x v="1"/>
  </r>
  <r>
    <s v="SF0102"/>
    <x v="19"/>
    <x v="1"/>
  </r>
  <r>
    <s v="SF0103"/>
    <x v="31"/>
    <x v="0"/>
  </r>
  <r>
    <s v="SF0104"/>
    <x v="6"/>
    <x v="1"/>
  </r>
  <r>
    <s v="SF0105"/>
    <x v="19"/>
    <x v="0"/>
  </r>
  <r>
    <s v="SF0106"/>
    <x v="36"/>
    <x v="1"/>
  </r>
  <r>
    <s v="SF0107"/>
    <x v="3"/>
    <x v="1"/>
  </r>
  <r>
    <s v="SF0108"/>
    <x v="19"/>
    <x v="1"/>
  </r>
  <r>
    <s v="SF0109"/>
    <x v="19"/>
    <x v="0"/>
  </r>
  <r>
    <s v="SF0110"/>
    <x v="11"/>
    <x v="1"/>
  </r>
  <r>
    <s v="SF0111"/>
    <x v="1"/>
    <x v="1"/>
  </r>
  <r>
    <s v="SF0112"/>
    <x v="10"/>
    <x v="1"/>
  </r>
  <r>
    <s v="SF0113"/>
    <x v="5"/>
    <x v="0"/>
  </r>
  <r>
    <s v="SF0114"/>
    <x v="17"/>
    <x v="0"/>
  </r>
  <r>
    <s v="SF0115"/>
    <x v="3"/>
    <x v="0"/>
  </r>
  <r>
    <s v="SF0116"/>
    <x v="2"/>
    <x v="1"/>
  </r>
  <r>
    <s v="SF0117"/>
    <x v="10"/>
    <x v="1"/>
  </r>
  <r>
    <s v="SF0118"/>
    <x v="1"/>
    <x v="0"/>
  </r>
  <r>
    <s v="SF0119"/>
    <x v="2"/>
    <x v="1"/>
  </r>
  <r>
    <s v="SF0120"/>
    <x v="19"/>
    <x v="1"/>
  </r>
  <r>
    <s v="SF0121"/>
    <x v="2"/>
    <x v="1"/>
  </r>
  <r>
    <s v="SF0122"/>
    <x v="28"/>
    <x v="1"/>
  </r>
  <r>
    <s v="SF0123"/>
    <x v="12"/>
    <x v="0"/>
  </r>
  <r>
    <s v="SF0124"/>
    <x v="19"/>
    <x v="1"/>
  </r>
  <r>
    <s v="SF0125"/>
    <x v="29"/>
    <x v="0"/>
  </r>
  <r>
    <s v="SF0126"/>
    <x v="2"/>
    <x v="1"/>
  </r>
  <r>
    <s v="SF0127"/>
    <x v="2"/>
    <x v="1"/>
  </r>
  <r>
    <s v="SF0128"/>
    <x v="10"/>
    <x v="1"/>
  </r>
  <r>
    <s v="SF0129"/>
    <x v="16"/>
    <x v="1"/>
  </r>
  <r>
    <s v="SF0130"/>
    <x v="19"/>
    <x v="1"/>
  </r>
  <r>
    <s v="SF0131"/>
    <x v="33"/>
    <x v="1"/>
  </r>
  <r>
    <s v="SF0132"/>
    <x v="16"/>
    <x v="1"/>
  </r>
  <r>
    <s v="SJ0001"/>
    <x v="35"/>
    <x v="1"/>
  </r>
  <r>
    <s v="SJ0002"/>
    <x v="35"/>
    <x v="1"/>
  </r>
  <r>
    <s v="SJ0003"/>
    <x v="35"/>
    <x v="1"/>
  </r>
  <r>
    <s v="SJ0004"/>
    <x v="35"/>
    <x v="1"/>
  </r>
  <r>
    <s v="SJ0005"/>
    <x v="35"/>
    <x v="1"/>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r>
    <m/>
    <x v="37"/>
    <x v="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3">
  <r>
    <s v="HB0001"/>
    <x v="0"/>
    <x v="0"/>
    <x v="0"/>
    <d v="2024-02-09T00:00:00"/>
    <x v="0"/>
    <x v="0"/>
  </r>
  <r>
    <s v="HB0002"/>
    <x v="1"/>
    <x v="0"/>
    <x v="0"/>
    <d v="2023-11-30T00:00:00"/>
    <x v="1"/>
    <x v="1"/>
  </r>
  <r>
    <s v="HB0003"/>
    <x v="2"/>
    <x v="0"/>
    <x v="0"/>
    <d v="2023-11-30T00:00:00"/>
    <x v="1"/>
    <x v="0"/>
  </r>
  <r>
    <s v="HB0004"/>
    <x v="2"/>
    <x v="0"/>
    <x v="0"/>
    <d v="2023-11-30T00:00:00"/>
    <x v="1"/>
    <x v="0"/>
  </r>
  <r>
    <s v="HB0005"/>
    <x v="3"/>
    <x v="0"/>
    <x v="0"/>
    <d v="2023-11-30T00:00:00"/>
    <x v="1"/>
    <x v="1"/>
  </r>
  <r>
    <s v="HB0006"/>
    <x v="4"/>
    <x v="0"/>
    <x v="0"/>
    <d v="2023-12-05T00:00:00"/>
    <x v="1"/>
    <x v="1"/>
  </r>
  <r>
    <s v="HB0007"/>
    <x v="4"/>
    <x v="0"/>
    <x v="0"/>
    <d v="2023-12-05T00:00:00"/>
    <x v="1"/>
    <x v="1"/>
  </r>
  <r>
    <s v="HB0008"/>
    <x v="4"/>
    <x v="0"/>
    <x v="0"/>
    <d v="2023-12-05T00:00:00"/>
    <x v="1"/>
    <x v="0"/>
  </r>
  <r>
    <s v="HB0009"/>
    <x v="4"/>
    <x v="0"/>
    <x v="0"/>
    <d v="2023-12-05T00:00:00"/>
    <x v="1"/>
    <x v="0"/>
  </r>
  <r>
    <s v="HB0010"/>
    <x v="5"/>
    <x v="0"/>
    <x v="0"/>
    <d v="2023-12-05T00:00:00"/>
    <x v="1"/>
    <x v="0"/>
  </r>
  <r>
    <s v="HB0011"/>
    <x v="5"/>
    <x v="0"/>
    <x v="0"/>
    <d v="2023-12-05T00:00:00"/>
    <x v="1"/>
    <x v="0"/>
  </r>
  <r>
    <s v="HB0012"/>
    <x v="5"/>
    <x v="0"/>
    <x v="0"/>
    <d v="2023-12-05T00:00:00"/>
    <x v="1"/>
    <x v="0"/>
  </r>
  <r>
    <s v="HB0013"/>
    <x v="5"/>
    <x v="0"/>
    <x v="0"/>
    <d v="2023-12-05T00:00:00"/>
    <x v="1"/>
    <x v="0"/>
  </r>
  <r>
    <s v="HB0014"/>
    <x v="3"/>
    <x v="0"/>
    <x v="0"/>
    <d v="2023-12-07T00:00:00"/>
    <x v="1"/>
    <x v="0"/>
  </r>
  <r>
    <s v="HB0015"/>
    <x v="3"/>
    <x v="0"/>
    <x v="0"/>
    <d v="2023-12-07T00:00:00"/>
    <x v="1"/>
    <x v="0"/>
  </r>
  <r>
    <s v="HB0016"/>
    <x v="1"/>
    <x v="0"/>
    <x v="0"/>
    <d v="2023-12-11T00:00:00"/>
    <x v="1"/>
    <x v="0"/>
  </r>
  <r>
    <s v="HB0017"/>
    <x v="1"/>
    <x v="0"/>
    <x v="0"/>
    <d v="2023-12-11T00:00:00"/>
    <x v="1"/>
    <x v="1"/>
  </r>
  <r>
    <s v="HB0018"/>
    <x v="2"/>
    <x v="0"/>
    <x v="0"/>
    <d v="2023-12-11T00:00:00"/>
    <x v="1"/>
    <x v="1"/>
  </r>
  <r>
    <s v="HB0019"/>
    <x v="6"/>
    <x v="0"/>
    <x v="0"/>
    <d v="2023-12-12T00:00:00"/>
    <x v="1"/>
    <x v="1"/>
  </r>
  <r>
    <s v="HB0020"/>
    <x v="6"/>
    <x v="0"/>
    <x v="0"/>
    <d v="2023-12-12T00:00:00"/>
    <x v="1"/>
    <x v="0"/>
  </r>
  <r>
    <s v="HB0021"/>
    <x v="7"/>
    <x v="0"/>
    <x v="0"/>
    <d v="2023-12-14T00:00:00"/>
    <x v="1"/>
    <x v="0"/>
  </r>
  <r>
    <s v="HB0022"/>
    <x v="2"/>
    <x v="0"/>
    <x v="0"/>
    <d v="2023-12-15T00:00:00"/>
    <x v="1"/>
    <x v="1"/>
  </r>
  <r>
    <s v="HB0023"/>
    <x v="8"/>
    <x v="0"/>
    <x v="1"/>
    <d v="2023-12-21T00:00:00"/>
    <x v="1"/>
    <x v="0"/>
  </r>
  <r>
    <s v="HB0024"/>
    <x v="3"/>
    <x v="0"/>
    <x v="0"/>
    <d v="2023-12-21T00:00:00"/>
    <x v="1"/>
    <x v="1"/>
  </r>
  <r>
    <s v="HB0025"/>
    <x v="3"/>
    <x v="0"/>
    <x v="0"/>
    <d v="2023-12-21T00:00:00"/>
    <x v="1"/>
    <x v="0"/>
  </r>
  <r>
    <s v="HB0026"/>
    <x v="9"/>
    <x v="0"/>
    <x v="0"/>
    <d v="2023-12-21T00:00:00"/>
    <x v="1"/>
    <x v="0"/>
  </r>
  <r>
    <s v="HB0027"/>
    <x v="9"/>
    <x v="0"/>
    <x v="0"/>
    <d v="2023-12-21T00:00:00"/>
    <x v="1"/>
    <x v="0"/>
  </r>
  <r>
    <s v="HB0028"/>
    <x v="9"/>
    <x v="0"/>
    <x v="0"/>
    <d v="2023-12-21T00:00:00"/>
    <x v="1"/>
    <x v="1"/>
  </r>
  <r>
    <s v="HB0029"/>
    <x v="9"/>
    <x v="0"/>
    <x v="0"/>
    <d v="2023-12-21T00:00:00"/>
    <x v="1"/>
    <x v="0"/>
  </r>
  <r>
    <s v="HB0030"/>
    <x v="9"/>
    <x v="0"/>
    <x v="0"/>
    <d v="2023-12-21T00:00:00"/>
    <x v="1"/>
    <x v="1"/>
  </r>
  <r>
    <s v="HB0031"/>
    <x v="9"/>
    <x v="0"/>
    <x v="0"/>
    <d v="2023-12-21T00:00:00"/>
    <x v="1"/>
    <x v="0"/>
  </r>
  <r>
    <s v="HB0032"/>
    <x v="10"/>
    <x v="0"/>
    <x v="0"/>
    <d v="2024-01-03T00:00:00"/>
    <x v="1"/>
    <x v="0"/>
  </r>
  <r>
    <s v="HB0033"/>
    <x v="10"/>
    <x v="0"/>
    <x v="0"/>
    <d v="2024-01-03T00:00:00"/>
    <x v="1"/>
    <x v="0"/>
  </r>
  <r>
    <s v="HB0034"/>
    <x v="10"/>
    <x v="0"/>
    <x v="0"/>
    <d v="2024-01-03T00:00:00"/>
    <x v="1"/>
    <x v="0"/>
  </r>
  <r>
    <s v="HB0035"/>
    <x v="10"/>
    <x v="0"/>
    <x v="0"/>
    <d v="2024-01-03T00:00:00"/>
    <x v="1"/>
    <x v="0"/>
  </r>
  <r>
    <s v="HB0036"/>
    <x v="11"/>
    <x v="0"/>
    <x v="0"/>
    <d v="2024-01-03T00:00:00"/>
    <x v="1"/>
    <x v="0"/>
  </r>
  <r>
    <s v="HB0037"/>
    <x v="12"/>
    <x v="0"/>
    <x v="0"/>
    <d v="2024-01-03T00:00:00"/>
    <x v="1"/>
    <x v="1"/>
  </r>
  <r>
    <s v="HB0038"/>
    <x v="12"/>
    <x v="0"/>
    <x v="0"/>
    <d v="2024-01-03T00:00:00"/>
    <x v="1"/>
    <x v="1"/>
  </r>
  <r>
    <s v="HB0039"/>
    <x v="12"/>
    <x v="0"/>
    <x v="0"/>
    <d v="2024-01-03T00:00:00"/>
    <x v="1"/>
    <x v="1"/>
  </r>
  <r>
    <s v="HB0040"/>
    <x v="12"/>
    <x v="0"/>
    <x v="0"/>
    <d v="2024-01-03T00:00:00"/>
    <x v="1"/>
    <x v="0"/>
  </r>
  <r>
    <s v="HB0041"/>
    <x v="12"/>
    <x v="0"/>
    <x v="0"/>
    <d v="2024-01-03T00:00:00"/>
    <x v="1"/>
    <x v="1"/>
  </r>
  <r>
    <s v="HB0042"/>
    <x v="12"/>
    <x v="0"/>
    <x v="0"/>
    <d v="2024-01-03T00:00:00"/>
    <x v="1"/>
    <x v="1"/>
  </r>
  <r>
    <s v="HB0043"/>
    <x v="11"/>
    <x v="0"/>
    <x v="0"/>
    <d v="2024-01-03T00:00:00"/>
    <x v="1"/>
    <x v="0"/>
  </r>
  <r>
    <s v="HB0044"/>
    <x v="3"/>
    <x v="0"/>
    <x v="0"/>
    <d v="2024-01-04T00:00:00"/>
    <x v="1"/>
    <x v="1"/>
  </r>
  <r>
    <s v="HB0045"/>
    <x v="13"/>
    <x v="0"/>
    <x v="1"/>
    <d v="2024-01-05T00:00:00"/>
    <x v="1"/>
    <x v="0"/>
  </r>
  <r>
    <s v="HB0046"/>
    <x v="14"/>
    <x v="0"/>
    <x v="1"/>
    <d v="2024-01-08T00:00:00"/>
    <x v="1"/>
    <x v="0"/>
  </r>
  <r>
    <s v="HB0047"/>
    <x v="15"/>
    <x v="0"/>
    <x v="1"/>
    <d v="2024-01-08T00:00:00"/>
    <x v="1"/>
    <x v="1"/>
  </r>
  <r>
    <s v="HB0048"/>
    <x v="16"/>
    <x v="0"/>
    <x v="1"/>
    <d v="2024-01-09T00:00:00"/>
    <x v="1"/>
    <x v="1"/>
  </r>
  <r>
    <s v="HB0049"/>
    <x v="15"/>
    <x v="0"/>
    <x v="1"/>
    <d v="2024-01-09T00:00:00"/>
    <x v="1"/>
    <x v="1"/>
  </r>
  <r>
    <s v="HB0050"/>
    <x v="17"/>
    <x v="0"/>
    <x v="1"/>
    <d v="2024-01-09T00:00:00"/>
    <x v="1"/>
    <x v="1"/>
  </r>
  <r>
    <s v="HB0051"/>
    <x v="18"/>
    <x v="0"/>
    <x v="1"/>
    <d v="2024-01-09T00:00:00"/>
    <x v="1"/>
    <x v="1"/>
  </r>
  <r>
    <s v="HB0052"/>
    <x v="19"/>
    <x v="0"/>
    <x v="1"/>
    <d v="2024-01-10T00:00:00"/>
    <x v="1"/>
    <x v="1"/>
  </r>
  <r>
    <s v="HB0053"/>
    <x v="17"/>
    <x v="0"/>
    <x v="1"/>
    <d v="2024-01-10T00:00:00"/>
    <x v="1"/>
    <x v="1"/>
  </r>
  <r>
    <s v="HB0054"/>
    <x v="20"/>
    <x v="0"/>
    <x v="1"/>
    <d v="2024-01-10T00:00:00"/>
    <x v="1"/>
    <x v="0"/>
  </r>
  <r>
    <s v="HB0055"/>
    <x v="21"/>
    <x v="0"/>
    <x v="0"/>
    <d v="2024-01-10T00:00:00"/>
    <x v="1"/>
    <x v="1"/>
  </r>
  <r>
    <s v="HB0056"/>
    <x v="21"/>
    <x v="0"/>
    <x v="0"/>
    <d v="2024-01-10T00:00:00"/>
    <x v="1"/>
    <x v="1"/>
  </r>
  <r>
    <s v="HB0057"/>
    <x v="17"/>
    <x v="0"/>
    <x v="1"/>
    <d v="2024-01-11T00:00:00"/>
    <x v="1"/>
    <x v="1"/>
  </r>
  <r>
    <s v="HB0058"/>
    <x v="22"/>
    <x v="0"/>
    <x v="0"/>
    <d v="2024-01-11T00:00:00"/>
    <x v="1"/>
    <x v="0"/>
  </r>
  <r>
    <s v="HB0059"/>
    <x v="17"/>
    <x v="0"/>
    <x v="1"/>
    <d v="2024-01-11T00:00:00"/>
    <x v="1"/>
    <x v="1"/>
  </r>
  <r>
    <s v="HB0060"/>
    <x v="5"/>
    <x v="0"/>
    <x v="0"/>
    <d v="2024-01-11T00:00:00"/>
    <x v="1"/>
    <x v="1"/>
  </r>
  <r>
    <s v="HB0061"/>
    <x v="15"/>
    <x v="0"/>
    <x v="1"/>
    <d v="2024-01-16T00:00:00"/>
    <x v="1"/>
    <x v="1"/>
  </r>
  <r>
    <s v="HB0062"/>
    <x v="8"/>
    <x v="0"/>
    <x v="1"/>
    <d v="2024-01-16T00:00:00"/>
    <x v="1"/>
    <x v="1"/>
  </r>
  <r>
    <s v="HB0063"/>
    <x v="23"/>
    <x v="0"/>
    <x v="1"/>
    <d v="2024-01-17T00:00:00"/>
    <x v="1"/>
    <x v="1"/>
  </r>
  <r>
    <s v="HB0064"/>
    <x v="23"/>
    <x v="0"/>
    <x v="1"/>
    <d v="2024-01-18T00:00:00"/>
    <x v="1"/>
    <x v="0"/>
  </r>
  <r>
    <s v="HB0065"/>
    <x v="19"/>
    <x v="0"/>
    <x v="1"/>
    <d v="2024-01-18T00:00:00"/>
    <x v="1"/>
    <x v="1"/>
  </r>
  <r>
    <s v="HB0066"/>
    <x v="24"/>
    <x v="0"/>
    <x v="1"/>
    <d v="2024-01-18T00:00:00"/>
    <x v="1"/>
    <x v="0"/>
  </r>
  <r>
    <s v="HB0067"/>
    <x v="25"/>
    <x v="0"/>
    <x v="1"/>
    <d v="2024-01-24T00:00:00"/>
    <x v="1"/>
    <x v="0"/>
  </r>
  <r>
    <s v="HB0068"/>
    <x v="26"/>
    <x v="0"/>
    <x v="1"/>
    <d v="2024-01-24T00:00:00"/>
    <x v="1"/>
    <x v="1"/>
  </r>
  <r>
    <s v="HB0069"/>
    <x v="26"/>
    <x v="0"/>
    <x v="1"/>
    <d v="2024-01-24T00:00:00"/>
    <x v="1"/>
    <x v="1"/>
  </r>
  <r>
    <s v="HB0070"/>
    <x v="0"/>
    <x v="0"/>
    <x v="0"/>
    <d v="2024-01-24T00:00:00"/>
    <x v="1"/>
    <x v="0"/>
  </r>
  <r>
    <s v="HB0071"/>
    <x v="0"/>
    <x v="0"/>
    <x v="0"/>
    <d v="2024-01-24T00:00:00"/>
    <x v="1"/>
    <x v="0"/>
  </r>
  <r>
    <s v="HB0072"/>
    <x v="0"/>
    <x v="0"/>
    <x v="0"/>
    <d v="2024-01-24T00:00:00"/>
    <x v="1"/>
    <x v="0"/>
  </r>
  <r>
    <s v="HB0073"/>
    <x v="0"/>
    <x v="0"/>
    <x v="0"/>
    <d v="2024-01-24T00:00:00"/>
    <x v="1"/>
    <x v="0"/>
  </r>
  <r>
    <s v="HB0074"/>
    <x v="0"/>
    <x v="0"/>
    <x v="0"/>
    <d v="2024-01-24T00:00:00"/>
    <x v="1"/>
    <x v="0"/>
  </r>
  <r>
    <s v="HB0075"/>
    <x v="0"/>
    <x v="0"/>
    <x v="0"/>
    <d v="2024-01-24T00:00:00"/>
    <x v="1"/>
    <x v="1"/>
  </r>
  <r>
    <s v="HB0076"/>
    <x v="27"/>
    <x v="0"/>
    <x v="1"/>
    <d v="2024-01-24T00:00:00"/>
    <x v="1"/>
    <x v="1"/>
  </r>
  <r>
    <s v="HB0077"/>
    <x v="20"/>
    <x v="0"/>
    <x v="1"/>
    <d v="2024-01-24T00:00:00"/>
    <x v="1"/>
    <x v="1"/>
  </r>
  <r>
    <s v="HB0078"/>
    <x v="15"/>
    <x v="0"/>
    <x v="1"/>
    <d v="2024-01-24T00:00:00"/>
    <x v="1"/>
    <x v="1"/>
  </r>
  <r>
    <s v="HB0079"/>
    <x v="28"/>
    <x v="0"/>
    <x v="0"/>
    <d v="2024-01-24T00:00:00"/>
    <x v="1"/>
    <x v="1"/>
  </r>
  <r>
    <s v="HB0080"/>
    <x v="8"/>
    <x v="0"/>
    <x v="1"/>
    <d v="2024-01-29T00:00:00"/>
    <x v="1"/>
    <x v="1"/>
  </r>
  <r>
    <s v="HB0081"/>
    <x v="29"/>
    <x v="0"/>
    <x v="1"/>
    <d v="2024-01-29T00:00:00"/>
    <x v="1"/>
    <x v="0"/>
  </r>
  <r>
    <s v="HB0082"/>
    <x v="30"/>
    <x v="0"/>
    <x v="1"/>
    <d v="2024-01-29T00:00:00"/>
    <x v="1"/>
    <x v="1"/>
  </r>
  <r>
    <s v="HB0083"/>
    <x v="0"/>
    <x v="0"/>
    <x v="0"/>
    <d v="2024-01-29T00:00:00"/>
    <x v="1"/>
    <x v="0"/>
  </r>
  <r>
    <s v="HB0084"/>
    <x v="0"/>
    <x v="0"/>
    <x v="0"/>
    <d v="2024-01-29T00:00:00"/>
    <x v="1"/>
    <x v="1"/>
  </r>
  <r>
    <s v="HB0085"/>
    <x v="31"/>
    <x v="0"/>
    <x v="1"/>
    <d v="2024-01-29T00:00:00"/>
    <x v="1"/>
    <x v="1"/>
  </r>
  <r>
    <s v="HB0086"/>
    <x v="24"/>
    <x v="0"/>
    <x v="1"/>
    <d v="2024-01-29T00:00:00"/>
    <x v="1"/>
    <x v="0"/>
  </r>
  <r>
    <s v="HB0087"/>
    <x v="32"/>
    <x v="0"/>
    <x v="1"/>
    <d v="2024-01-29T00:00:00"/>
    <x v="1"/>
    <x v="1"/>
  </r>
  <r>
    <s v="HB0088"/>
    <x v="33"/>
    <x v="0"/>
    <x v="1"/>
    <d v="2024-01-29T00:00:00"/>
    <x v="1"/>
    <x v="1"/>
  </r>
  <r>
    <s v="HB0089"/>
    <x v="23"/>
    <x v="0"/>
    <x v="1"/>
    <d v="2024-01-29T00:00:00"/>
    <x v="1"/>
    <x v="1"/>
  </r>
  <r>
    <s v="HB0090"/>
    <x v="34"/>
    <x v="0"/>
    <x v="1"/>
    <d v="2024-01-29T00:00:00"/>
    <x v="1"/>
    <x v="0"/>
  </r>
  <r>
    <s v="HB0091"/>
    <x v="17"/>
    <x v="0"/>
    <x v="1"/>
    <d v="2024-01-29T00:00:00"/>
    <x v="1"/>
    <x v="1"/>
  </r>
  <r>
    <s v="HB0092"/>
    <x v="35"/>
    <x v="0"/>
    <x v="1"/>
    <d v="2024-01-29T00:00:00"/>
    <x v="1"/>
    <x v="0"/>
  </r>
  <r>
    <s v="HB0093"/>
    <x v="36"/>
    <x v="0"/>
    <x v="1"/>
    <d v="2024-01-29T00:00:00"/>
    <x v="1"/>
    <x v="0"/>
  </r>
  <r>
    <s v="HB0094"/>
    <x v="36"/>
    <x v="0"/>
    <x v="1"/>
    <d v="2024-01-29T00:00:00"/>
    <x v="1"/>
    <x v="1"/>
  </r>
  <r>
    <s v="HB0095"/>
    <x v="35"/>
    <x v="0"/>
    <x v="1"/>
    <d v="2024-01-29T00:00:00"/>
    <x v="1"/>
    <x v="1"/>
  </r>
  <r>
    <s v="HB0096"/>
    <x v="35"/>
    <x v="0"/>
    <x v="1"/>
    <d v="2024-01-29T00:00:00"/>
    <x v="1"/>
    <x v="1"/>
  </r>
  <r>
    <s v="HB0097"/>
    <x v="35"/>
    <x v="0"/>
    <x v="1"/>
    <d v="2024-01-29T00:00:00"/>
    <x v="1"/>
    <x v="1"/>
  </r>
  <r>
    <s v="HB0098"/>
    <x v="13"/>
    <x v="0"/>
    <x v="1"/>
    <d v="2024-01-29T00:00:00"/>
    <x v="1"/>
    <x v="1"/>
  </r>
  <r>
    <s v="HB0099"/>
    <x v="37"/>
    <x v="0"/>
    <x v="1"/>
    <d v="2024-01-29T00:00:00"/>
    <x v="1"/>
    <x v="1"/>
  </r>
  <r>
    <s v="HB0100"/>
    <x v="37"/>
    <x v="0"/>
    <x v="1"/>
    <d v="2024-01-29T00:00:00"/>
    <x v="1"/>
    <x v="1"/>
  </r>
  <r>
    <s v="HB0101"/>
    <x v="38"/>
    <x v="0"/>
    <x v="0"/>
    <d v="2024-01-29T00:00:00"/>
    <x v="1"/>
    <x v="1"/>
  </r>
  <r>
    <s v="HB0102"/>
    <x v="37"/>
    <x v="0"/>
    <x v="1"/>
    <d v="2024-01-29T00:00:00"/>
    <x v="1"/>
    <x v="1"/>
  </r>
  <r>
    <s v="HB0103"/>
    <x v="39"/>
    <x v="0"/>
    <x v="1"/>
    <d v="2024-02-01T00:00:00"/>
    <x v="0"/>
    <x v="1"/>
  </r>
  <r>
    <s v="HB0104"/>
    <x v="40"/>
    <x v="0"/>
    <x v="0"/>
    <d v="2024-02-02T00:00:00"/>
    <x v="0"/>
    <x v="0"/>
  </r>
  <r>
    <s v="HB0105"/>
    <x v="41"/>
    <x v="0"/>
    <x v="1"/>
    <d v="2024-02-02T00:00:00"/>
    <x v="0"/>
    <x v="1"/>
  </r>
  <r>
    <s v="HB0106"/>
    <x v="42"/>
    <x v="0"/>
    <x v="1"/>
    <d v="2024-02-02T00:00:00"/>
    <x v="0"/>
    <x v="1"/>
  </r>
  <r>
    <s v="HB0107"/>
    <x v="43"/>
    <x v="0"/>
    <x v="1"/>
    <d v="2024-02-02T00:00:00"/>
    <x v="0"/>
    <x v="1"/>
  </r>
  <r>
    <s v="HB0108"/>
    <x v="44"/>
    <x v="0"/>
    <x v="1"/>
    <d v="2024-02-02T00:00:00"/>
    <x v="0"/>
    <x v="1"/>
  </r>
  <r>
    <s v="HB0109"/>
    <x v="41"/>
    <x v="0"/>
    <x v="1"/>
    <d v="2024-02-02T00:00:00"/>
    <x v="0"/>
    <x v="1"/>
  </r>
  <r>
    <s v="HB0110"/>
    <x v="41"/>
    <x v="0"/>
    <x v="1"/>
    <d v="2024-02-02T00:00:00"/>
    <x v="0"/>
    <x v="1"/>
  </r>
  <r>
    <s v="HB0111"/>
    <x v="41"/>
    <x v="0"/>
    <x v="1"/>
    <d v="2024-02-02T00:00:00"/>
    <x v="0"/>
    <x v="1"/>
  </r>
  <r>
    <s v="HB0112"/>
    <x v="27"/>
    <x v="0"/>
    <x v="1"/>
    <d v="2024-02-02T00:00:00"/>
    <x v="0"/>
    <x v="1"/>
  </r>
  <r>
    <s v="HB0113"/>
    <x v="45"/>
    <x v="0"/>
    <x v="1"/>
    <d v="2024-02-02T00:00:00"/>
    <x v="0"/>
    <x v="1"/>
  </r>
  <r>
    <s v="HB0114"/>
    <x v="45"/>
    <x v="0"/>
    <x v="1"/>
    <d v="2024-02-02T00:00:00"/>
    <x v="0"/>
    <x v="1"/>
  </r>
  <r>
    <s v="HB0115"/>
    <x v="15"/>
    <x v="0"/>
    <x v="1"/>
    <d v="2024-02-02T00:00:00"/>
    <x v="0"/>
    <x v="1"/>
  </r>
  <r>
    <s v="HB0116"/>
    <x v="46"/>
    <x v="0"/>
    <x v="1"/>
    <d v="2024-02-02T00:00:00"/>
    <x v="0"/>
    <x v="0"/>
  </r>
  <r>
    <s v="HB0117"/>
    <x v="43"/>
    <x v="0"/>
    <x v="1"/>
    <d v="2024-02-02T00:00:00"/>
    <x v="0"/>
    <x v="1"/>
  </r>
  <r>
    <s v="HB0118"/>
    <x v="0"/>
    <x v="0"/>
    <x v="0"/>
    <d v="2024-02-02T00:00:00"/>
    <x v="0"/>
    <x v="1"/>
  </r>
  <r>
    <s v="HB0119"/>
    <x v="19"/>
    <x v="0"/>
    <x v="1"/>
    <d v="2024-02-02T00:00:00"/>
    <x v="0"/>
    <x v="1"/>
  </r>
  <r>
    <s v="HB0120"/>
    <x v="32"/>
    <x v="0"/>
    <x v="1"/>
    <d v="2024-02-02T00:00:00"/>
    <x v="0"/>
    <x v="1"/>
  </r>
  <r>
    <s v="HB0121"/>
    <x v="14"/>
    <x v="0"/>
    <x v="1"/>
    <d v="2024-02-02T00:00:00"/>
    <x v="0"/>
    <x v="1"/>
  </r>
  <r>
    <s v="HB0122"/>
    <x v="47"/>
    <x v="0"/>
    <x v="1"/>
    <d v="2024-02-07T00:00:00"/>
    <x v="0"/>
    <x v="1"/>
  </r>
  <r>
    <s v="HB0123"/>
    <x v="47"/>
    <x v="0"/>
    <x v="1"/>
    <d v="2024-02-07T00:00:00"/>
    <x v="0"/>
    <x v="1"/>
  </r>
  <r>
    <s v="HB0124"/>
    <x v="47"/>
    <x v="0"/>
    <x v="1"/>
    <d v="2024-02-07T00:00:00"/>
    <x v="0"/>
    <x v="1"/>
  </r>
  <r>
    <s v="HB0125"/>
    <x v="47"/>
    <x v="0"/>
    <x v="1"/>
    <d v="2024-02-07T00:00:00"/>
    <x v="0"/>
    <x v="0"/>
  </r>
  <r>
    <s v="HB0126"/>
    <x v="27"/>
    <x v="0"/>
    <x v="1"/>
    <d v="2024-02-07T00:00:00"/>
    <x v="0"/>
    <x v="0"/>
  </r>
  <r>
    <s v="HB0127"/>
    <x v="48"/>
    <x v="0"/>
    <x v="1"/>
    <d v="2024-02-07T00:00:00"/>
    <x v="0"/>
    <x v="1"/>
  </r>
  <r>
    <s v="HB0128"/>
    <x v="49"/>
    <x v="0"/>
    <x v="1"/>
    <d v="2024-02-07T00:00:00"/>
    <x v="0"/>
    <x v="1"/>
  </r>
  <r>
    <s v="HB0129"/>
    <x v="50"/>
    <x v="0"/>
    <x v="1"/>
    <d v="2024-02-07T00:00:00"/>
    <x v="0"/>
    <x v="1"/>
  </r>
  <r>
    <s v="HB0130"/>
    <x v="51"/>
    <x v="0"/>
    <x v="1"/>
    <d v="2024-02-07T00:00:00"/>
    <x v="0"/>
    <x v="1"/>
  </r>
  <r>
    <s v="HB0131"/>
    <x v="13"/>
    <x v="0"/>
    <x v="1"/>
    <d v="2024-02-07T00:00:00"/>
    <x v="0"/>
    <x v="1"/>
  </r>
  <r>
    <s v="HB0132"/>
    <x v="37"/>
    <x v="0"/>
    <x v="1"/>
    <d v="2024-02-07T00:00:00"/>
    <x v="0"/>
    <x v="1"/>
  </r>
  <r>
    <s v="HB0133"/>
    <x v="48"/>
    <x v="0"/>
    <x v="1"/>
    <d v="2024-02-07T00:00:00"/>
    <x v="0"/>
    <x v="1"/>
  </r>
  <r>
    <s v="HB0134"/>
    <x v="42"/>
    <x v="0"/>
    <x v="1"/>
    <d v="2024-02-07T00:00:00"/>
    <x v="0"/>
    <x v="1"/>
  </r>
  <r>
    <s v="HB0135"/>
    <x v="0"/>
    <x v="0"/>
    <x v="0"/>
    <d v="2024-02-08T00:00:00"/>
    <x v="0"/>
    <x v="1"/>
  </r>
  <r>
    <s v="HB0136"/>
    <x v="26"/>
    <x v="0"/>
    <x v="1"/>
    <d v="2024-02-08T00:00:00"/>
    <x v="0"/>
    <x v="1"/>
  </r>
  <r>
    <s v="HB0137"/>
    <x v="18"/>
    <x v="0"/>
    <x v="1"/>
    <d v="2024-02-08T00:00:00"/>
    <x v="0"/>
    <x v="1"/>
  </r>
  <r>
    <s v="HB0138"/>
    <x v="21"/>
    <x v="0"/>
    <x v="0"/>
    <d v="2024-02-08T00:00:00"/>
    <x v="0"/>
    <x v="0"/>
  </r>
  <r>
    <s v="HB0139"/>
    <x v="52"/>
    <x v="0"/>
    <x v="1"/>
    <d v="2024-02-08T00:00:00"/>
    <x v="0"/>
    <x v="1"/>
  </r>
  <r>
    <s v="HB0140"/>
    <x v="34"/>
    <x v="0"/>
    <x v="1"/>
    <d v="2024-02-08T00:00:00"/>
    <x v="0"/>
    <x v="1"/>
  </r>
  <r>
    <s v="HB0141"/>
    <x v="53"/>
    <x v="0"/>
    <x v="1"/>
    <d v="2024-02-09T00:00:00"/>
    <x v="0"/>
    <x v="0"/>
  </r>
  <r>
    <s v="HB0142"/>
    <x v="54"/>
    <x v="0"/>
    <x v="1"/>
    <d v="2024-02-09T00:00:00"/>
    <x v="0"/>
    <x v="1"/>
  </r>
  <r>
    <s v="HB0143"/>
    <x v="55"/>
    <x v="0"/>
    <x v="1"/>
    <d v="2024-02-09T00:00:00"/>
    <x v="0"/>
    <x v="1"/>
  </r>
  <r>
    <s v="HB0144"/>
    <x v="24"/>
    <x v="0"/>
    <x v="1"/>
    <d v="2024-02-09T00:00:00"/>
    <x v="0"/>
    <x v="1"/>
  </r>
  <r>
    <s v="HB0145"/>
    <x v="53"/>
    <x v="0"/>
    <x v="1"/>
    <d v="2024-02-09T00:00:00"/>
    <x v="0"/>
    <x v="0"/>
  </r>
  <r>
    <s v="HB0146"/>
    <x v="45"/>
    <x v="0"/>
    <x v="1"/>
    <d v="2024-02-09T00:00:00"/>
    <x v="0"/>
    <x v="1"/>
  </r>
  <r>
    <s v="HB0147"/>
    <x v="23"/>
    <x v="0"/>
    <x v="1"/>
    <d v="2024-02-09T00:00:00"/>
    <x v="0"/>
    <x v="1"/>
  </r>
  <r>
    <s v="HB0148"/>
    <x v="42"/>
    <x v="0"/>
    <x v="1"/>
    <d v="2024-02-09T00:00:00"/>
    <x v="0"/>
    <x v="0"/>
  </r>
  <r>
    <s v="HB0149"/>
    <x v="56"/>
    <x v="0"/>
    <x v="1"/>
    <d v="2024-02-09T00:00:00"/>
    <x v="0"/>
    <x v="1"/>
  </r>
  <r>
    <s v="HB0150"/>
    <x v="56"/>
    <x v="0"/>
    <x v="1"/>
    <d v="2024-02-09T00:00:00"/>
    <x v="0"/>
    <x v="1"/>
  </r>
  <r>
    <s v="HB0151"/>
    <x v="13"/>
    <x v="0"/>
    <x v="1"/>
    <d v="2024-02-12T00:00:00"/>
    <x v="2"/>
    <x v="1"/>
  </r>
  <r>
    <s v="HB0152"/>
    <x v="33"/>
    <x v="0"/>
    <x v="1"/>
    <d v="2024-02-12T00:00:00"/>
    <x v="2"/>
    <x v="1"/>
  </r>
  <r>
    <s v="HB0153"/>
    <x v="57"/>
    <x v="0"/>
    <x v="1"/>
    <d v="2024-02-12T00:00:00"/>
    <x v="2"/>
    <x v="1"/>
  </r>
  <r>
    <s v="HB0154"/>
    <x v="58"/>
    <x v="0"/>
    <x v="1"/>
    <d v="2024-02-12T00:00:00"/>
    <x v="2"/>
    <x v="1"/>
  </r>
  <r>
    <s v="HB0155"/>
    <x v="34"/>
    <x v="0"/>
    <x v="1"/>
    <d v="2024-02-12T00:00:00"/>
    <x v="2"/>
    <x v="1"/>
  </r>
  <r>
    <s v="HB0156"/>
    <x v="34"/>
    <x v="0"/>
    <x v="1"/>
    <d v="2024-02-12T00:00:00"/>
    <x v="2"/>
    <x v="1"/>
  </r>
  <r>
    <s v="HB0157"/>
    <x v="48"/>
    <x v="0"/>
    <x v="1"/>
    <d v="2024-02-12T00:00:00"/>
    <x v="2"/>
    <x v="1"/>
  </r>
  <r>
    <s v="HB0158"/>
    <x v="48"/>
    <x v="0"/>
    <x v="1"/>
    <d v="2024-02-12T00:00:00"/>
    <x v="2"/>
    <x v="1"/>
  </r>
  <r>
    <s v="HB0159"/>
    <x v="57"/>
    <x v="0"/>
    <x v="1"/>
    <d v="2024-02-12T00:00:00"/>
    <x v="2"/>
    <x v="1"/>
  </r>
  <r>
    <s v="HB0160"/>
    <x v="51"/>
    <x v="0"/>
    <x v="1"/>
    <d v="2024-02-12T00:00:00"/>
    <x v="2"/>
    <x v="1"/>
  </r>
  <r>
    <s v="HB0161"/>
    <x v="51"/>
    <x v="0"/>
    <x v="1"/>
    <d v="2024-02-12T00:00:00"/>
    <x v="2"/>
    <x v="1"/>
  </r>
  <r>
    <s v="HB0162"/>
    <x v="51"/>
    <x v="0"/>
    <x v="1"/>
    <d v="2024-02-12T00:00:00"/>
    <x v="2"/>
    <x v="1"/>
  </r>
  <r>
    <s v="HB0163"/>
    <x v="28"/>
    <x v="0"/>
    <x v="0"/>
    <d v="2024-02-12T00:00:00"/>
    <x v="2"/>
    <x v="1"/>
  </r>
  <r>
    <s v="HB0164"/>
    <x v="59"/>
    <x v="0"/>
    <x v="1"/>
    <d v="2024-02-12T00:00:00"/>
    <x v="2"/>
    <x v="1"/>
  </r>
  <r>
    <s v="HB0165"/>
    <x v="60"/>
    <x v="0"/>
    <x v="1"/>
    <d v="2024-02-12T00:00:00"/>
    <x v="2"/>
    <x v="1"/>
  </r>
  <r>
    <s v="HB0166"/>
    <x v="61"/>
    <x v="0"/>
    <x v="1"/>
    <d v="2024-02-12T00:00:00"/>
    <x v="2"/>
    <x v="0"/>
  </r>
  <r>
    <s v="HB0167"/>
    <x v="62"/>
    <x v="0"/>
    <x v="1"/>
    <d v="2024-02-12T00:00:00"/>
    <x v="2"/>
    <x v="1"/>
  </r>
  <r>
    <s v="HB0168"/>
    <x v="29"/>
    <x v="0"/>
    <x v="1"/>
    <d v="2024-02-12T00:00:00"/>
    <x v="2"/>
    <x v="1"/>
  </r>
  <r>
    <s v="HB0169"/>
    <x v="44"/>
    <x v="0"/>
    <x v="1"/>
    <d v="2024-02-12T00:00:00"/>
    <x v="2"/>
    <x v="1"/>
  </r>
  <r>
    <s v="HB0170"/>
    <x v="53"/>
    <x v="0"/>
    <x v="1"/>
    <d v="2024-02-12T00:00:00"/>
    <x v="2"/>
    <x v="1"/>
  </r>
  <r>
    <s v="HB0171"/>
    <x v="53"/>
    <x v="0"/>
    <x v="1"/>
    <d v="2024-02-12T00:00:00"/>
    <x v="2"/>
    <x v="1"/>
  </r>
  <r>
    <s v="HB0172"/>
    <x v="18"/>
    <x v="0"/>
    <x v="1"/>
    <d v="2024-02-12T00:00:00"/>
    <x v="2"/>
    <x v="1"/>
  </r>
  <r>
    <s v="HB0173"/>
    <x v="44"/>
    <x v="0"/>
    <x v="1"/>
    <d v="2024-02-12T00:00:00"/>
    <x v="2"/>
    <x v="1"/>
  </r>
  <r>
    <s v="HB0174"/>
    <x v="30"/>
    <x v="0"/>
    <x v="1"/>
    <d v="2024-02-12T00:00:00"/>
    <x v="2"/>
    <x v="1"/>
  </r>
  <r>
    <s v="HB0175"/>
    <x v="63"/>
    <x v="0"/>
    <x v="1"/>
    <d v="2024-02-12T00:00:00"/>
    <x v="2"/>
    <x v="1"/>
  </r>
  <r>
    <s v="HB0176"/>
    <x v="47"/>
    <x v="0"/>
    <x v="1"/>
    <d v="2024-02-12T00:00:00"/>
    <x v="2"/>
    <x v="1"/>
  </r>
  <r>
    <s v="HB0177"/>
    <x v="41"/>
    <x v="0"/>
    <x v="1"/>
    <d v="2024-02-12T00:00:00"/>
    <x v="2"/>
    <x v="1"/>
  </r>
  <r>
    <s v="HB0178"/>
    <x v="20"/>
    <x v="0"/>
    <x v="1"/>
    <d v="2024-02-12T00:00:00"/>
    <x v="2"/>
    <x v="1"/>
  </r>
  <r>
    <s v="HB0179"/>
    <x v="64"/>
    <x v="0"/>
    <x v="1"/>
    <d v="2024-02-12T00:00:00"/>
    <x v="2"/>
    <x v="1"/>
  </r>
  <r>
    <s v="HB0180"/>
    <x v="54"/>
    <x v="0"/>
    <x v="1"/>
    <d v="2024-02-12T00:00:00"/>
    <x v="2"/>
    <x v="1"/>
  </r>
  <r>
    <s v="HB0181"/>
    <x v="65"/>
    <x v="0"/>
    <x v="1"/>
    <d v="2024-02-12T00:00:00"/>
    <x v="2"/>
    <x v="1"/>
  </r>
  <r>
    <s v="HB0182"/>
    <x v="66"/>
    <x v="0"/>
    <x v="1"/>
    <d v="2024-02-13T00:00:00"/>
    <x v="2"/>
    <x v="1"/>
  </r>
  <r>
    <s v="HB0183"/>
    <x v="66"/>
    <x v="0"/>
    <x v="1"/>
    <d v="2024-02-13T00:00:00"/>
    <x v="2"/>
    <x v="1"/>
  </r>
  <r>
    <s v="HB0184"/>
    <x v="38"/>
    <x v="0"/>
    <x v="0"/>
    <d v="2024-02-13T00:00:00"/>
    <x v="2"/>
    <x v="1"/>
  </r>
  <r>
    <s v="HB0185"/>
    <x v="58"/>
    <x v="0"/>
    <x v="1"/>
    <d v="2024-02-13T00:00:00"/>
    <x v="2"/>
    <x v="1"/>
  </r>
  <r>
    <s v="HB0186"/>
    <x v="16"/>
    <x v="0"/>
    <x v="1"/>
    <d v="2024-02-13T00:00:00"/>
    <x v="2"/>
    <x v="1"/>
  </r>
  <r>
    <s v="HB0187"/>
    <x v="14"/>
    <x v="0"/>
    <x v="1"/>
    <d v="2024-02-13T00:00:00"/>
    <x v="2"/>
    <x v="1"/>
  </r>
  <r>
    <s v="HB0188"/>
    <x v="67"/>
    <x v="0"/>
    <x v="1"/>
    <d v="2024-02-13T00:00:00"/>
    <x v="2"/>
    <x v="1"/>
  </r>
  <r>
    <s v="HB0189"/>
    <x v="58"/>
    <x v="0"/>
    <x v="1"/>
    <d v="2024-02-13T00:00:00"/>
    <x v="2"/>
    <x v="1"/>
  </r>
  <r>
    <s v="HB0190"/>
    <x v="37"/>
    <x v="0"/>
    <x v="1"/>
    <d v="2024-02-13T00:00:00"/>
    <x v="2"/>
    <x v="1"/>
  </r>
  <r>
    <s v="HB0191"/>
    <x v="19"/>
    <x v="0"/>
    <x v="1"/>
    <d v="2024-02-13T00:00:00"/>
    <x v="2"/>
    <x v="1"/>
  </r>
  <r>
    <s v="HB0192"/>
    <x v="48"/>
    <x v="0"/>
    <x v="1"/>
    <d v="2024-02-13T00:00:00"/>
    <x v="2"/>
    <x v="1"/>
  </r>
  <r>
    <s v="HB0193"/>
    <x v="67"/>
    <x v="0"/>
    <x v="1"/>
    <d v="2024-02-13T00:00:00"/>
    <x v="2"/>
    <x v="1"/>
  </r>
  <r>
    <s v="HB0194"/>
    <x v="49"/>
    <x v="0"/>
    <x v="1"/>
    <d v="2024-02-13T00:00:00"/>
    <x v="2"/>
    <x v="1"/>
  </r>
  <r>
    <s v="HB0195"/>
    <x v="67"/>
    <x v="0"/>
    <x v="1"/>
    <d v="2024-02-13T00:00:00"/>
    <x v="2"/>
    <x v="1"/>
  </r>
  <r>
    <s v="HB0196"/>
    <x v="63"/>
    <x v="0"/>
    <x v="1"/>
    <d v="2024-02-13T00:00:00"/>
    <x v="2"/>
    <x v="1"/>
  </r>
  <r>
    <s v="HB0197"/>
    <x v="31"/>
    <x v="0"/>
    <x v="1"/>
    <d v="2024-02-13T00:00:00"/>
    <x v="2"/>
    <x v="0"/>
  </r>
  <r>
    <s v="HB0198"/>
    <x v="68"/>
    <x v="0"/>
    <x v="1"/>
    <d v="2024-02-13T00:00:00"/>
    <x v="2"/>
    <x v="1"/>
  </r>
  <r>
    <s v="HB0199"/>
    <x v="44"/>
    <x v="0"/>
    <x v="1"/>
    <d v="2024-02-13T00:00:00"/>
    <x v="2"/>
    <x v="1"/>
  </r>
  <r>
    <s v="HB0200"/>
    <x v="58"/>
    <x v="0"/>
    <x v="1"/>
    <d v="2024-02-13T00:00:00"/>
    <x v="2"/>
    <x v="1"/>
  </r>
  <r>
    <s v="HB0201"/>
    <x v="26"/>
    <x v="0"/>
    <x v="1"/>
    <d v="2024-02-13T00:00:00"/>
    <x v="2"/>
    <x v="1"/>
  </r>
  <r>
    <s v="HB0202"/>
    <x v="26"/>
    <x v="0"/>
    <x v="1"/>
    <d v="2024-02-13T00:00:00"/>
    <x v="2"/>
    <x v="1"/>
  </r>
  <r>
    <s v="HB0203"/>
    <x v="31"/>
    <x v="0"/>
    <x v="1"/>
    <d v="2024-02-13T00:00:00"/>
    <x v="2"/>
    <x v="1"/>
  </r>
  <r>
    <s v="HB0204"/>
    <x v="54"/>
    <x v="0"/>
    <x v="1"/>
    <d v="2024-02-13T00:00:00"/>
    <x v="2"/>
    <x v="1"/>
  </r>
  <r>
    <s v="HB0205"/>
    <x v="69"/>
    <x v="0"/>
    <x v="1"/>
    <d v="2024-02-13T00:00:00"/>
    <x v="2"/>
    <x v="1"/>
  </r>
  <r>
    <s v="HB0206"/>
    <x v="25"/>
    <x v="0"/>
    <x v="1"/>
    <d v="2024-02-13T00:00:00"/>
    <x v="2"/>
    <x v="1"/>
  </r>
  <r>
    <s v="HB0207"/>
    <x v="25"/>
    <x v="0"/>
    <x v="1"/>
    <d v="2024-02-13T00:00:00"/>
    <x v="2"/>
    <x v="1"/>
  </r>
  <r>
    <s v="HB0208"/>
    <x v="70"/>
    <x v="0"/>
    <x v="1"/>
    <d v="2024-02-13T00:00:00"/>
    <x v="2"/>
    <x v="1"/>
  </r>
  <r>
    <s v="HB0209"/>
    <x v="49"/>
    <x v="0"/>
    <x v="1"/>
    <d v="2024-02-14T00:00:00"/>
    <x v="2"/>
    <x v="1"/>
  </r>
  <r>
    <s v="HB0210"/>
    <x v="51"/>
    <x v="0"/>
    <x v="1"/>
    <d v="2024-02-14T00:00:00"/>
    <x v="2"/>
    <x v="1"/>
  </r>
  <r>
    <s v="HB0211"/>
    <x v="51"/>
    <x v="0"/>
    <x v="1"/>
    <d v="2024-02-14T00:00:00"/>
    <x v="2"/>
    <x v="1"/>
  </r>
  <r>
    <s v="HB0212"/>
    <x v="33"/>
    <x v="0"/>
    <x v="1"/>
    <d v="2024-02-14T00:00:00"/>
    <x v="2"/>
    <x v="1"/>
  </r>
  <r>
    <s v="HB0213"/>
    <x v="69"/>
    <x v="0"/>
    <x v="1"/>
    <d v="2024-02-14T00:00:00"/>
    <x v="2"/>
    <x v="1"/>
  </r>
  <r>
    <s v="HB0214"/>
    <x v="70"/>
    <x v="0"/>
    <x v="1"/>
    <d v="2024-02-14T00:00:00"/>
    <x v="2"/>
    <x v="1"/>
  </r>
  <r>
    <s v="HB0215"/>
    <x v="16"/>
    <x v="0"/>
    <x v="1"/>
    <d v="2024-02-14T00:00:00"/>
    <x v="2"/>
    <x v="1"/>
  </r>
  <r>
    <s v="HB0216"/>
    <x v="71"/>
    <x v="0"/>
    <x v="1"/>
    <d v="2024-02-14T00:00:00"/>
    <x v="2"/>
    <x v="1"/>
  </r>
  <r>
    <s v="HB0217"/>
    <x v="36"/>
    <x v="0"/>
    <x v="1"/>
    <d v="2024-02-14T00:00:00"/>
    <x v="2"/>
    <x v="1"/>
  </r>
  <r>
    <s v="HB0218"/>
    <x v="39"/>
    <x v="0"/>
    <x v="1"/>
    <d v="2024-02-14T00:00:00"/>
    <x v="2"/>
    <x v="1"/>
  </r>
  <r>
    <s v="HB0219"/>
    <x v="57"/>
    <x v="0"/>
    <x v="1"/>
    <d v="2024-02-14T00:00:00"/>
    <x v="2"/>
    <x v="1"/>
  </r>
  <r>
    <s v="HB0220"/>
    <x v="7"/>
    <x v="0"/>
    <x v="0"/>
    <d v="2024-02-14T00:00:00"/>
    <x v="2"/>
    <x v="1"/>
  </r>
  <r>
    <s v="HB0221"/>
    <x v="31"/>
    <x v="0"/>
    <x v="1"/>
    <d v="2024-02-14T00:00:00"/>
    <x v="2"/>
    <x v="1"/>
  </r>
  <r>
    <s v="HJ0001"/>
    <x v="2"/>
    <x v="0"/>
    <x v="0"/>
    <d v="2023-12-11T00:00:00"/>
    <x v="1"/>
    <x v="1"/>
  </r>
  <r>
    <s v="HJ0002"/>
    <x v="12"/>
    <x v="0"/>
    <x v="0"/>
    <d v="2024-01-03T00:00:00"/>
    <x v="1"/>
    <x v="1"/>
  </r>
  <r>
    <s v="HJ0003"/>
    <x v="8"/>
    <x v="0"/>
    <x v="1"/>
    <d v="2024-01-29T00:00:00"/>
    <x v="1"/>
    <x v="1"/>
  </r>
  <r>
    <s v="HJ0004"/>
    <x v="72"/>
    <x v="0"/>
    <x v="1"/>
    <d v="2024-02-02T00:00:00"/>
    <x v="0"/>
    <x v="1"/>
  </r>
  <r>
    <s v="HJ0005"/>
    <x v="19"/>
    <x v="0"/>
    <x v="1"/>
    <d v="2024-02-09T00:00:00"/>
    <x v="0"/>
    <x v="1"/>
  </r>
  <r>
    <s v="HJ0006"/>
    <x v="55"/>
    <x v="0"/>
    <x v="1"/>
    <d v="2024-02-12T00:00:00"/>
    <x v="2"/>
    <x v="1"/>
  </r>
  <r>
    <s v="HJ0007"/>
    <x v="54"/>
    <x v="0"/>
    <x v="1"/>
    <d v="2024-02-13T00:00:00"/>
    <x v="2"/>
    <x v="1"/>
  </r>
  <r>
    <s v="HJ0008"/>
    <x v="67"/>
    <x v="0"/>
    <x v="1"/>
    <d v="2024-02-13T00:00:00"/>
    <x v="2"/>
    <x v="1"/>
  </r>
  <r>
    <s v="SF0001"/>
    <x v="0"/>
    <x v="1"/>
    <x v="0"/>
    <d v="2024-02-09T00:00:00"/>
    <x v="0"/>
    <x v="0"/>
  </r>
  <r>
    <s v="SF0002"/>
    <x v="38"/>
    <x v="1"/>
    <x v="0"/>
    <d v="2024-02-09T00:00:00"/>
    <x v="0"/>
    <x v="0"/>
  </r>
  <r>
    <s v="SF0003"/>
    <x v="3"/>
    <x v="1"/>
    <x v="0"/>
    <d v="2023-11-30T00:00:00"/>
    <x v="1"/>
    <x v="0"/>
  </r>
  <r>
    <s v="SF0004"/>
    <x v="3"/>
    <x v="1"/>
    <x v="0"/>
    <d v="2023-11-30T00:00:00"/>
    <x v="1"/>
    <x v="0"/>
  </r>
  <r>
    <s v="SF0005"/>
    <x v="3"/>
    <x v="1"/>
    <x v="0"/>
    <d v="2023-11-30T00:00:00"/>
    <x v="1"/>
    <x v="0"/>
  </r>
  <r>
    <s v="SF0006"/>
    <x v="3"/>
    <x v="1"/>
    <x v="0"/>
    <d v="2023-11-30T00:00:00"/>
    <x v="1"/>
    <x v="0"/>
  </r>
  <r>
    <s v="SF0007"/>
    <x v="3"/>
    <x v="1"/>
    <x v="0"/>
    <d v="2023-11-30T00:00:00"/>
    <x v="1"/>
    <x v="0"/>
  </r>
  <r>
    <s v="SF0008"/>
    <x v="3"/>
    <x v="1"/>
    <x v="0"/>
    <d v="2023-11-30T00:00:00"/>
    <x v="1"/>
    <x v="0"/>
  </r>
  <r>
    <s v="SF0009"/>
    <x v="6"/>
    <x v="1"/>
    <x v="0"/>
    <d v="2023-12-04T00:00:00"/>
    <x v="1"/>
    <x v="0"/>
  </r>
  <r>
    <s v="SF0010"/>
    <x v="5"/>
    <x v="1"/>
    <x v="0"/>
    <d v="2023-12-04T00:00:00"/>
    <x v="1"/>
    <x v="1"/>
  </r>
  <r>
    <s v="SF0011"/>
    <x v="5"/>
    <x v="1"/>
    <x v="0"/>
    <d v="2023-12-04T00:00:00"/>
    <x v="1"/>
    <x v="1"/>
  </r>
  <r>
    <s v="SF0012"/>
    <x v="5"/>
    <x v="1"/>
    <x v="0"/>
    <d v="2023-12-04T00:00:00"/>
    <x v="1"/>
    <x v="0"/>
  </r>
  <r>
    <s v="SF0013"/>
    <x v="5"/>
    <x v="1"/>
    <x v="0"/>
    <d v="2023-12-04T00:00:00"/>
    <x v="1"/>
    <x v="0"/>
  </r>
  <r>
    <s v="SF0014"/>
    <x v="5"/>
    <x v="1"/>
    <x v="0"/>
    <d v="2023-12-04T00:00:00"/>
    <x v="1"/>
    <x v="0"/>
  </r>
  <r>
    <s v="SF0015"/>
    <x v="4"/>
    <x v="1"/>
    <x v="0"/>
    <d v="2023-12-07T00:00:00"/>
    <x v="1"/>
    <x v="0"/>
  </r>
  <r>
    <s v="SF0016"/>
    <x v="4"/>
    <x v="1"/>
    <x v="0"/>
    <d v="2023-12-07T00:00:00"/>
    <x v="1"/>
    <x v="1"/>
  </r>
  <r>
    <s v="SF0017"/>
    <x v="4"/>
    <x v="1"/>
    <x v="0"/>
    <d v="2023-12-07T00:00:00"/>
    <x v="1"/>
    <x v="0"/>
  </r>
  <r>
    <s v="SF0018"/>
    <x v="22"/>
    <x v="1"/>
    <x v="0"/>
    <d v="2023-12-14T00:00:00"/>
    <x v="1"/>
    <x v="0"/>
  </r>
  <r>
    <s v="SF0019"/>
    <x v="6"/>
    <x v="1"/>
    <x v="0"/>
    <d v="2023-12-14T00:00:00"/>
    <x v="1"/>
    <x v="0"/>
  </r>
  <r>
    <s v="SF0020"/>
    <x v="12"/>
    <x v="1"/>
    <x v="0"/>
    <d v="2023-12-18T00:00:00"/>
    <x v="1"/>
    <x v="0"/>
  </r>
  <r>
    <s v="SF0021"/>
    <x v="12"/>
    <x v="1"/>
    <x v="0"/>
    <d v="2023-12-18T00:00:00"/>
    <x v="1"/>
    <x v="0"/>
  </r>
  <r>
    <s v="SF0022"/>
    <x v="12"/>
    <x v="1"/>
    <x v="0"/>
    <d v="2023-12-18T00:00:00"/>
    <x v="1"/>
    <x v="0"/>
  </r>
  <r>
    <s v="SF0023"/>
    <x v="12"/>
    <x v="1"/>
    <x v="0"/>
    <d v="2023-12-18T00:00:00"/>
    <x v="1"/>
    <x v="0"/>
  </r>
  <r>
    <s v="SF0024"/>
    <x v="12"/>
    <x v="1"/>
    <x v="0"/>
    <d v="2023-12-18T00:00:00"/>
    <x v="1"/>
    <x v="0"/>
  </r>
  <r>
    <s v="SF0025"/>
    <x v="12"/>
    <x v="1"/>
    <x v="0"/>
    <d v="2023-12-18T00:00:00"/>
    <x v="1"/>
    <x v="1"/>
  </r>
  <r>
    <s v="SF0026"/>
    <x v="12"/>
    <x v="1"/>
    <x v="0"/>
    <d v="2023-12-18T00:00:00"/>
    <x v="1"/>
    <x v="0"/>
  </r>
  <r>
    <s v="SF0027"/>
    <x v="12"/>
    <x v="1"/>
    <x v="0"/>
    <d v="2023-12-18T00:00:00"/>
    <x v="1"/>
    <x v="0"/>
  </r>
  <r>
    <s v="SF0028"/>
    <x v="11"/>
    <x v="1"/>
    <x v="0"/>
    <d v="2023-12-18T00:00:00"/>
    <x v="1"/>
    <x v="1"/>
  </r>
  <r>
    <s v="SF0029"/>
    <x v="73"/>
    <x v="1"/>
    <x v="1"/>
    <d v="2023-12-18T00:00:00"/>
    <x v="1"/>
    <x v="1"/>
  </r>
  <r>
    <s v="SF0030"/>
    <x v="9"/>
    <x v="1"/>
    <x v="0"/>
    <d v="2023-12-19T00:00:00"/>
    <x v="1"/>
    <x v="0"/>
  </r>
  <r>
    <s v="SF0031"/>
    <x v="9"/>
    <x v="1"/>
    <x v="0"/>
    <d v="2023-12-19T00:00:00"/>
    <x v="1"/>
    <x v="1"/>
  </r>
  <r>
    <s v="SF0032"/>
    <x v="9"/>
    <x v="1"/>
    <x v="0"/>
    <d v="2023-12-19T00:00:00"/>
    <x v="1"/>
    <x v="0"/>
  </r>
  <r>
    <s v="SF0033"/>
    <x v="9"/>
    <x v="1"/>
    <x v="0"/>
    <d v="2023-12-19T00:00:00"/>
    <x v="1"/>
    <x v="1"/>
  </r>
  <r>
    <s v="SF0034"/>
    <x v="9"/>
    <x v="1"/>
    <x v="0"/>
    <d v="2023-12-19T00:00:00"/>
    <x v="1"/>
    <x v="0"/>
  </r>
  <r>
    <s v="SF0035"/>
    <x v="9"/>
    <x v="1"/>
    <x v="0"/>
    <d v="2023-12-19T00:00:00"/>
    <x v="1"/>
    <x v="0"/>
  </r>
  <r>
    <s v="SF0036"/>
    <x v="9"/>
    <x v="1"/>
    <x v="0"/>
    <d v="2023-12-19T00:00:00"/>
    <x v="1"/>
    <x v="0"/>
  </r>
  <r>
    <s v="SF0037"/>
    <x v="22"/>
    <x v="1"/>
    <x v="0"/>
    <d v="2023-12-26T00:00:00"/>
    <x v="1"/>
    <x v="0"/>
  </r>
  <r>
    <s v="SF0038"/>
    <x v="74"/>
    <x v="1"/>
    <x v="0"/>
    <d v="2024-01-04T00:00:00"/>
    <x v="1"/>
    <x v="0"/>
  </r>
  <r>
    <s v="SF0039"/>
    <x v="3"/>
    <x v="1"/>
    <x v="0"/>
    <d v="2024-01-05T00:00:00"/>
    <x v="1"/>
    <x v="1"/>
  </r>
  <r>
    <s v="SF0040"/>
    <x v="1"/>
    <x v="1"/>
    <x v="0"/>
    <d v="2024-01-08T00:00:00"/>
    <x v="1"/>
    <x v="1"/>
  </r>
  <r>
    <s v="SF0041"/>
    <x v="10"/>
    <x v="1"/>
    <x v="0"/>
    <d v="2024-01-09T00:00:00"/>
    <x v="1"/>
    <x v="1"/>
  </r>
  <r>
    <s v="SF0042"/>
    <x v="10"/>
    <x v="1"/>
    <x v="0"/>
    <d v="2024-01-09T00:00:00"/>
    <x v="1"/>
    <x v="0"/>
  </r>
  <r>
    <s v="SF0043"/>
    <x v="10"/>
    <x v="1"/>
    <x v="0"/>
    <d v="2024-01-09T00:00:00"/>
    <x v="1"/>
    <x v="1"/>
  </r>
  <r>
    <s v="SF0044"/>
    <x v="10"/>
    <x v="1"/>
    <x v="0"/>
    <d v="2024-01-09T00:00:00"/>
    <x v="1"/>
    <x v="0"/>
  </r>
  <r>
    <s v="SF0045"/>
    <x v="75"/>
    <x v="1"/>
    <x v="1"/>
    <d v="2024-01-11T00:00:00"/>
    <x v="1"/>
    <x v="0"/>
  </r>
  <r>
    <s v="SF0046"/>
    <x v="76"/>
    <x v="1"/>
    <x v="1"/>
    <d v="2024-01-12T00:00:00"/>
    <x v="1"/>
    <x v="1"/>
  </r>
  <r>
    <s v="SF0047"/>
    <x v="0"/>
    <x v="1"/>
    <x v="0"/>
    <d v="2024-01-16T00:00:00"/>
    <x v="1"/>
    <x v="0"/>
  </r>
  <r>
    <s v="SF0048"/>
    <x v="0"/>
    <x v="1"/>
    <x v="0"/>
    <d v="2024-01-16T00:00:00"/>
    <x v="1"/>
    <x v="0"/>
  </r>
  <r>
    <s v="SF0049"/>
    <x v="0"/>
    <x v="1"/>
    <x v="0"/>
    <d v="2024-01-16T00:00:00"/>
    <x v="1"/>
    <x v="0"/>
  </r>
  <r>
    <s v="SF0050"/>
    <x v="28"/>
    <x v="1"/>
    <x v="0"/>
    <d v="2024-01-16T00:00:00"/>
    <x v="1"/>
    <x v="0"/>
  </r>
  <r>
    <s v="SF0051"/>
    <x v="28"/>
    <x v="1"/>
    <x v="0"/>
    <d v="2024-01-16T00:00:00"/>
    <x v="1"/>
    <x v="1"/>
  </r>
  <r>
    <s v="SF0052"/>
    <x v="28"/>
    <x v="1"/>
    <x v="0"/>
    <d v="2024-01-16T00:00:00"/>
    <x v="1"/>
    <x v="0"/>
  </r>
  <r>
    <s v="SF0053"/>
    <x v="77"/>
    <x v="1"/>
    <x v="1"/>
    <d v="2024-01-17T00:00:00"/>
    <x v="1"/>
    <x v="0"/>
  </r>
  <r>
    <s v="SF0054"/>
    <x v="2"/>
    <x v="1"/>
    <x v="0"/>
    <d v="2024-01-17T00:00:00"/>
    <x v="1"/>
    <x v="0"/>
  </r>
  <r>
    <s v="SF0055"/>
    <x v="2"/>
    <x v="1"/>
    <x v="0"/>
    <d v="2024-01-17T00:00:00"/>
    <x v="1"/>
    <x v="1"/>
  </r>
  <r>
    <s v="SF0056"/>
    <x v="2"/>
    <x v="1"/>
    <x v="0"/>
    <d v="2024-01-18T00:00:00"/>
    <x v="1"/>
    <x v="1"/>
  </r>
  <r>
    <s v="SF0057"/>
    <x v="78"/>
    <x v="1"/>
    <x v="1"/>
    <d v="2024-01-18T00:00:00"/>
    <x v="1"/>
    <x v="0"/>
  </r>
  <r>
    <s v="SF0058"/>
    <x v="0"/>
    <x v="1"/>
    <x v="0"/>
    <d v="2024-01-19T00:00:00"/>
    <x v="1"/>
    <x v="0"/>
  </r>
  <r>
    <s v="SF0059"/>
    <x v="0"/>
    <x v="1"/>
    <x v="0"/>
    <d v="2024-01-19T00:00:00"/>
    <x v="1"/>
    <x v="0"/>
  </r>
  <r>
    <s v="SF0060"/>
    <x v="79"/>
    <x v="1"/>
    <x v="0"/>
    <d v="2024-01-24T00:00:00"/>
    <x v="1"/>
    <x v="0"/>
  </r>
  <r>
    <s v="SF0061"/>
    <x v="80"/>
    <x v="1"/>
    <x v="1"/>
    <d v="2024-01-24T00:00:00"/>
    <x v="1"/>
    <x v="0"/>
  </r>
  <r>
    <s v="SF0062"/>
    <x v="74"/>
    <x v="1"/>
    <x v="0"/>
    <d v="2024-01-29T00:00:00"/>
    <x v="1"/>
    <x v="1"/>
  </r>
  <r>
    <s v="SF0063"/>
    <x v="75"/>
    <x v="1"/>
    <x v="1"/>
    <d v="2024-01-29T00:00:00"/>
    <x v="1"/>
    <x v="1"/>
  </r>
  <r>
    <s v="SF0064"/>
    <x v="11"/>
    <x v="1"/>
    <x v="0"/>
    <d v="2024-01-29T00:00:00"/>
    <x v="1"/>
    <x v="1"/>
  </r>
  <r>
    <s v="SF0065"/>
    <x v="40"/>
    <x v="1"/>
    <x v="0"/>
    <d v="2024-01-29T00:00:00"/>
    <x v="1"/>
    <x v="1"/>
  </r>
  <r>
    <s v="SF0066"/>
    <x v="40"/>
    <x v="1"/>
    <x v="0"/>
    <d v="2024-01-29T00:00:00"/>
    <x v="1"/>
    <x v="0"/>
  </r>
  <r>
    <s v="SF0067"/>
    <x v="0"/>
    <x v="1"/>
    <x v="0"/>
    <d v="2024-01-29T00:00:00"/>
    <x v="1"/>
    <x v="0"/>
  </r>
  <r>
    <s v="SF0068"/>
    <x v="81"/>
    <x v="1"/>
    <x v="1"/>
    <d v="2024-01-30T00:00:00"/>
    <x v="0"/>
    <x v="1"/>
  </r>
  <r>
    <s v="SF0069"/>
    <x v="77"/>
    <x v="1"/>
    <x v="1"/>
    <d v="2024-01-30T00:00:00"/>
    <x v="0"/>
    <x v="0"/>
  </r>
  <r>
    <s v="SF0070"/>
    <x v="21"/>
    <x v="1"/>
    <x v="0"/>
    <d v="2024-02-02T00:00:00"/>
    <x v="0"/>
    <x v="1"/>
  </r>
  <r>
    <s v="SF0071"/>
    <x v="0"/>
    <x v="1"/>
    <x v="0"/>
    <d v="2024-02-02T00:00:00"/>
    <x v="0"/>
    <x v="1"/>
  </r>
  <r>
    <s v="SF0072"/>
    <x v="73"/>
    <x v="1"/>
    <x v="1"/>
    <d v="2024-02-05T00:00:00"/>
    <x v="0"/>
    <x v="1"/>
  </r>
  <r>
    <s v="SF0073"/>
    <x v="82"/>
    <x v="1"/>
    <x v="1"/>
    <d v="2024-02-05T00:00:00"/>
    <x v="0"/>
    <x v="0"/>
  </r>
  <r>
    <s v="SF0074"/>
    <x v="83"/>
    <x v="1"/>
    <x v="1"/>
    <d v="2024-02-05T00:00:00"/>
    <x v="0"/>
    <x v="0"/>
  </r>
  <r>
    <s v="SF0075"/>
    <x v="40"/>
    <x v="1"/>
    <x v="0"/>
    <d v="2024-02-06T00:00:00"/>
    <x v="0"/>
    <x v="0"/>
  </r>
  <r>
    <s v="SF0076"/>
    <x v="84"/>
    <x v="1"/>
    <x v="1"/>
    <d v="2024-02-06T00:00:00"/>
    <x v="0"/>
    <x v="1"/>
  </r>
  <r>
    <s v="SF0077"/>
    <x v="75"/>
    <x v="1"/>
    <x v="1"/>
    <d v="2024-02-06T00:00:00"/>
    <x v="0"/>
    <x v="0"/>
  </r>
  <r>
    <s v="SF0078"/>
    <x v="10"/>
    <x v="1"/>
    <x v="0"/>
    <d v="2024-02-07T00:00:00"/>
    <x v="0"/>
    <x v="1"/>
  </r>
  <r>
    <s v="SF0079"/>
    <x v="82"/>
    <x v="1"/>
    <x v="1"/>
    <d v="2024-02-07T00:00:00"/>
    <x v="0"/>
    <x v="0"/>
  </r>
  <r>
    <s v="SF0080"/>
    <x v="82"/>
    <x v="1"/>
    <x v="1"/>
    <d v="2024-02-09T00:00:00"/>
    <x v="0"/>
    <x v="0"/>
  </r>
  <r>
    <s v="SF0081"/>
    <x v="85"/>
    <x v="1"/>
    <x v="1"/>
    <d v="2024-02-09T00:00:00"/>
    <x v="0"/>
    <x v="0"/>
  </r>
  <r>
    <s v="SF0082"/>
    <x v="86"/>
    <x v="1"/>
    <x v="1"/>
    <d v="2024-02-09T00:00:00"/>
    <x v="0"/>
    <x v="1"/>
  </r>
  <r>
    <s v="SF0083"/>
    <x v="38"/>
    <x v="1"/>
    <x v="0"/>
    <d v="2024-02-09T00:00:00"/>
    <x v="0"/>
    <x v="0"/>
  </r>
  <r>
    <s v="SF0084"/>
    <x v="86"/>
    <x v="1"/>
    <x v="1"/>
    <d v="2024-02-09T00:00:00"/>
    <x v="0"/>
    <x v="1"/>
  </r>
  <r>
    <s v="SF0085"/>
    <x v="73"/>
    <x v="1"/>
    <x v="1"/>
    <d v="2024-02-09T00:00:00"/>
    <x v="0"/>
    <x v="1"/>
  </r>
  <r>
    <s v="SF0086"/>
    <x v="87"/>
    <x v="1"/>
    <x v="1"/>
    <d v="2024-02-09T00:00:00"/>
    <x v="0"/>
    <x v="0"/>
  </r>
  <r>
    <s v="SF0087"/>
    <x v="88"/>
    <x v="1"/>
    <x v="1"/>
    <d v="2024-02-09T00:00:00"/>
    <x v="0"/>
    <x v="1"/>
  </r>
  <r>
    <s v="SF0088"/>
    <x v="89"/>
    <x v="1"/>
    <x v="1"/>
    <d v="2024-02-12T00:00:00"/>
    <x v="2"/>
    <x v="1"/>
  </r>
  <r>
    <s v="SF0089"/>
    <x v="83"/>
    <x v="1"/>
    <x v="1"/>
    <d v="2024-02-12T00:00:00"/>
    <x v="2"/>
    <x v="0"/>
  </r>
  <r>
    <s v="SF0090"/>
    <x v="88"/>
    <x v="1"/>
    <x v="1"/>
    <d v="2024-02-12T00:00:00"/>
    <x v="2"/>
    <x v="0"/>
  </r>
  <r>
    <s v="SF0091"/>
    <x v="88"/>
    <x v="1"/>
    <x v="1"/>
    <d v="2024-02-12T00:00:00"/>
    <x v="2"/>
    <x v="1"/>
  </r>
  <r>
    <s v="SF0092"/>
    <x v="84"/>
    <x v="1"/>
    <x v="1"/>
    <d v="2024-02-12T00:00:00"/>
    <x v="2"/>
    <x v="1"/>
  </r>
  <r>
    <s v="SF0093"/>
    <x v="84"/>
    <x v="1"/>
    <x v="1"/>
    <d v="2024-02-12T00:00:00"/>
    <x v="2"/>
    <x v="1"/>
  </r>
  <r>
    <s v="SF0094"/>
    <x v="90"/>
    <x v="1"/>
    <x v="1"/>
    <d v="2024-02-12T00:00:00"/>
    <x v="2"/>
    <x v="1"/>
  </r>
  <r>
    <s v="SF0095"/>
    <x v="91"/>
    <x v="1"/>
    <x v="1"/>
    <d v="2024-02-12T00:00:00"/>
    <x v="2"/>
    <x v="1"/>
  </r>
  <r>
    <s v="SF0096"/>
    <x v="92"/>
    <x v="1"/>
    <x v="1"/>
    <d v="2024-02-12T00:00:00"/>
    <x v="2"/>
    <x v="0"/>
  </r>
  <r>
    <s v="SF0097"/>
    <x v="90"/>
    <x v="1"/>
    <x v="1"/>
    <d v="2024-02-12T00:00:00"/>
    <x v="2"/>
    <x v="1"/>
  </r>
  <r>
    <s v="SF0098"/>
    <x v="93"/>
    <x v="1"/>
    <x v="1"/>
    <d v="2024-02-12T00:00:00"/>
    <x v="2"/>
    <x v="1"/>
  </r>
  <r>
    <s v="SF0099"/>
    <x v="93"/>
    <x v="1"/>
    <x v="1"/>
    <d v="2024-02-12T00:00:00"/>
    <x v="2"/>
    <x v="0"/>
  </r>
  <r>
    <s v="SF0100"/>
    <x v="90"/>
    <x v="1"/>
    <x v="1"/>
    <d v="2024-02-12T00:00:00"/>
    <x v="2"/>
    <x v="0"/>
  </r>
  <r>
    <s v="SF0101"/>
    <x v="94"/>
    <x v="1"/>
    <x v="1"/>
    <d v="2024-02-12T00:00:00"/>
    <x v="2"/>
    <x v="1"/>
  </r>
  <r>
    <s v="SF0102"/>
    <x v="94"/>
    <x v="1"/>
    <x v="1"/>
    <d v="2024-02-12T00:00:00"/>
    <x v="2"/>
    <x v="1"/>
  </r>
  <r>
    <s v="SF0103"/>
    <x v="95"/>
    <x v="1"/>
    <x v="1"/>
    <d v="2024-02-12T00:00:00"/>
    <x v="2"/>
    <x v="0"/>
  </r>
  <r>
    <s v="SF0104"/>
    <x v="96"/>
    <x v="1"/>
    <x v="1"/>
    <d v="2024-02-12T00:00:00"/>
    <x v="2"/>
    <x v="1"/>
  </r>
  <r>
    <s v="SF0105"/>
    <x v="97"/>
    <x v="1"/>
    <x v="1"/>
    <d v="2024-02-12T00:00:00"/>
    <x v="2"/>
    <x v="0"/>
  </r>
  <r>
    <s v="SF0106"/>
    <x v="97"/>
    <x v="1"/>
    <x v="1"/>
    <d v="2024-02-12T00:00:00"/>
    <x v="2"/>
    <x v="1"/>
  </r>
  <r>
    <s v="SF0107"/>
    <x v="77"/>
    <x v="1"/>
    <x v="1"/>
    <d v="2024-02-12T00:00:00"/>
    <x v="2"/>
    <x v="1"/>
  </r>
  <r>
    <s v="SF0108"/>
    <x v="98"/>
    <x v="1"/>
    <x v="1"/>
    <d v="2024-02-12T00:00:00"/>
    <x v="2"/>
    <x v="1"/>
  </r>
  <r>
    <s v="SF0109"/>
    <x v="98"/>
    <x v="1"/>
    <x v="1"/>
    <d v="2024-02-12T00:00:00"/>
    <x v="2"/>
    <x v="0"/>
  </r>
  <r>
    <s v="SF0110"/>
    <x v="99"/>
    <x v="1"/>
    <x v="1"/>
    <d v="2024-02-13T00:00:00"/>
    <x v="2"/>
    <x v="1"/>
  </r>
  <r>
    <s v="SF0111"/>
    <x v="80"/>
    <x v="1"/>
    <x v="1"/>
    <d v="2024-02-13T00:00:00"/>
    <x v="2"/>
    <x v="1"/>
  </r>
  <r>
    <s v="SF0112"/>
    <x v="96"/>
    <x v="1"/>
    <x v="1"/>
    <d v="2024-02-13T00:00:00"/>
    <x v="2"/>
    <x v="1"/>
  </r>
  <r>
    <s v="SF0113"/>
    <x v="100"/>
    <x v="1"/>
    <x v="1"/>
    <d v="2024-02-13T00:00:00"/>
    <x v="2"/>
    <x v="0"/>
  </r>
  <r>
    <s v="SF0114"/>
    <x v="92"/>
    <x v="1"/>
    <x v="1"/>
    <d v="2024-02-13T00:00:00"/>
    <x v="2"/>
    <x v="0"/>
  </r>
  <r>
    <s v="SF0115"/>
    <x v="85"/>
    <x v="1"/>
    <x v="1"/>
    <d v="2024-02-13T00:00:00"/>
    <x v="2"/>
    <x v="0"/>
  </r>
  <r>
    <s v="SF0116"/>
    <x v="101"/>
    <x v="1"/>
    <x v="1"/>
    <d v="2024-02-13T00:00:00"/>
    <x v="2"/>
    <x v="1"/>
  </r>
  <r>
    <s v="SF0117"/>
    <x v="102"/>
    <x v="1"/>
    <x v="1"/>
    <d v="2024-02-13T00:00:00"/>
    <x v="2"/>
    <x v="1"/>
  </r>
  <r>
    <s v="SF0118"/>
    <x v="91"/>
    <x v="1"/>
    <x v="1"/>
    <d v="2024-02-13T00:00:00"/>
    <x v="2"/>
    <x v="0"/>
  </r>
  <r>
    <s v="SF0119"/>
    <x v="81"/>
    <x v="1"/>
    <x v="1"/>
    <d v="2024-02-13T00:00:00"/>
    <x v="2"/>
    <x v="1"/>
  </r>
  <r>
    <s v="SF0120"/>
    <x v="93"/>
    <x v="1"/>
    <x v="1"/>
    <d v="2024-02-13T00:00:00"/>
    <x v="2"/>
    <x v="1"/>
  </r>
  <r>
    <s v="SF0121"/>
    <x v="103"/>
    <x v="1"/>
    <x v="1"/>
    <d v="2024-02-14T00:00:00"/>
    <x v="2"/>
    <x v="1"/>
  </r>
  <r>
    <s v="SF0122"/>
    <x v="103"/>
    <x v="1"/>
    <x v="1"/>
    <d v="2024-02-14T00:00:00"/>
    <x v="2"/>
    <x v="1"/>
  </r>
  <r>
    <s v="SF0123"/>
    <x v="103"/>
    <x v="1"/>
    <x v="1"/>
    <d v="2024-02-14T00:00:00"/>
    <x v="2"/>
    <x v="0"/>
  </r>
  <r>
    <s v="SF0124"/>
    <x v="91"/>
    <x v="1"/>
    <x v="1"/>
    <d v="2024-02-14T00:00:00"/>
    <x v="2"/>
    <x v="1"/>
  </r>
  <r>
    <s v="SF0125"/>
    <x v="80"/>
    <x v="1"/>
    <x v="1"/>
    <d v="2024-02-14T00:00:00"/>
    <x v="2"/>
    <x v="0"/>
  </r>
  <r>
    <s v="SF0126"/>
    <x v="99"/>
    <x v="1"/>
    <x v="1"/>
    <d v="2024-02-14T00:00:00"/>
    <x v="2"/>
    <x v="1"/>
  </r>
  <r>
    <s v="SF0127"/>
    <x v="104"/>
    <x v="1"/>
    <x v="1"/>
    <d v="2024-02-14T00:00:00"/>
    <x v="2"/>
    <x v="1"/>
  </r>
  <r>
    <s v="SF0128"/>
    <x v="99"/>
    <x v="1"/>
    <x v="1"/>
    <d v="2024-02-14T00:00:00"/>
    <x v="2"/>
    <x v="1"/>
  </r>
  <r>
    <s v="SF0129"/>
    <x v="95"/>
    <x v="1"/>
    <x v="1"/>
    <d v="2024-02-14T00:00:00"/>
    <x v="2"/>
    <x v="1"/>
  </r>
  <r>
    <s v="SF0130"/>
    <x v="98"/>
    <x v="1"/>
    <x v="1"/>
    <d v="2024-02-14T00:00:00"/>
    <x v="2"/>
    <x v="1"/>
  </r>
  <r>
    <s v="SF0131"/>
    <x v="87"/>
    <x v="1"/>
    <x v="1"/>
    <d v="2024-02-14T00:00:00"/>
    <x v="2"/>
    <x v="1"/>
  </r>
  <r>
    <s v="SF0132"/>
    <x v="87"/>
    <x v="1"/>
    <x v="1"/>
    <d v="2024-02-14T00:00:00"/>
    <x v="2"/>
    <x v="1"/>
  </r>
  <r>
    <s v="SJ0001"/>
    <x v="89"/>
    <x v="1"/>
    <x v="1"/>
    <d v="2024-02-12T00:00:00"/>
    <x v="2"/>
    <x v="1"/>
  </r>
  <r>
    <s v="SJ0002"/>
    <x v="94"/>
    <x v="1"/>
    <x v="1"/>
    <d v="2024-02-12T00:00:00"/>
    <x v="2"/>
    <x v="1"/>
  </r>
  <r>
    <s v="SJ0003"/>
    <x v="97"/>
    <x v="1"/>
    <x v="1"/>
    <d v="2024-02-12T00:00:00"/>
    <x v="2"/>
    <x v="1"/>
  </r>
  <r>
    <s v="SJ0004"/>
    <x v="86"/>
    <x v="1"/>
    <x v="1"/>
    <d v="2024-02-12T00:00:00"/>
    <x v="2"/>
    <x v="1"/>
  </r>
  <r>
    <s v="SJ0005"/>
    <x v="102"/>
    <x v="1"/>
    <x v="1"/>
    <d v="2024-02-13T00:00:00"/>
    <x v="2"/>
    <x v="1"/>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r>
    <m/>
    <x v="105"/>
    <x v="2"/>
    <x v="2"/>
    <m/>
    <x v="3"/>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85DF35-2A2D-BE46-8E6F-963A0AABD9A5}" name="PivotTable2" cacheId="164"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3">
  <location ref="O1:R39" firstHeaderRow="1" firstDataRow="2" firstDataCol="1"/>
  <pivotFields count="3">
    <pivotField dataField="1" showAll="0"/>
    <pivotField axis="axisRow" showAll="0" sortType="descending">
      <items count="42">
        <item x="7"/>
        <item x="32"/>
        <item m="1" x="40"/>
        <item x="0"/>
        <item x="12"/>
        <item x="21"/>
        <item x="31"/>
        <item x="20"/>
        <item x="14"/>
        <item x="10"/>
        <item x="18"/>
        <item x="1"/>
        <item x="29"/>
        <item x="17"/>
        <item x="16"/>
        <item x="8"/>
        <item x="34"/>
        <item x="24"/>
        <item x="33"/>
        <item x="36"/>
        <item x="4"/>
        <item x="15"/>
        <item x="9"/>
        <item x="30"/>
        <item x="3"/>
        <item x="6"/>
        <item x="13"/>
        <item x="25"/>
        <item x="11"/>
        <item x="19"/>
        <item m="1" x="39"/>
        <item x="2"/>
        <item x="5"/>
        <item x="22"/>
        <item x="26"/>
        <item x="28"/>
        <item h="1" x="37"/>
        <item x="27"/>
        <item x="35"/>
        <item m="1" x="38"/>
        <item h="1" x="23"/>
        <item t="default"/>
      </items>
      <autoSortScope>
        <pivotArea dataOnly="0" outline="0" fieldPosition="0">
          <references count="1">
            <reference field="4294967294" count="1" selected="0">
              <x v="0"/>
            </reference>
          </references>
        </pivotArea>
      </autoSortScope>
    </pivotField>
    <pivotField axis="axisCol" showAll="0">
      <items count="6">
        <item m="1" x="3"/>
        <item x="1"/>
        <item x="2"/>
        <item x="0"/>
        <item m="1" x="4"/>
        <item t="default"/>
      </items>
    </pivotField>
  </pivotFields>
  <rowFields count="1">
    <field x="1"/>
  </rowFields>
  <rowItems count="37">
    <i>
      <x v="29"/>
    </i>
    <i>
      <x v="31"/>
    </i>
    <i>
      <x v="13"/>
    </i>
    <i>
      <x v="14"/>
    </i>
    <i>
      <x v="9"/>
    </i>
    <i>
      <x v="25"/>
    </i>
    <i>
      <x v="7"/>
    </i>
    <i>
      <x v="24"/>
    </i>
    <i>
      <x v="38"/>
    </i>
    <i>
      <x v="34"/>
    </i>
    <i>
      <x v="26"/>
    </i>
    <i>
      <x v="15"/>
    </i>
    <i>
      <x v="21"/>
    </i>
    <i>
      <x v="10"/>
    </i>
    <i>
      <x v="4"/>
    </i>
    <i>
      <x v="17"/>
    </i>
    <i>
      <x v="20"/>
    </i>
    <i>
      <x v="3"/>
    </i>
    <i>
      <x v="16"/>
    </i>
    <i>
      <x v="32"/>
    </i>
    <i>
      <x v="11"/>
    </i>
    <i>
      <x v="27"/>
    </i>
    <i>
      <x v="35"/>
    </i>
    <i>
      <x v="28"/>
    </i>
    <i>
      <x/>
    </i>
    <i>
      <x v="12"/>
    </i>
    <i>
      <x v="6"/>
    </i>
    <i>
      <x v="22"/>
    </i>
    <i>
      <x v="23"/>
    </i>
    <i>
      <x v="18"/>
    </i>
    <i>
      <x v="8"/>
    </i>
    <i>
      <x v="1"/>
    </i>
    <i>
      <x v="37"/>
    </i>
    <i>
      <x v="33"/>
    </i>
    <i>
      <x v="19"/>
    </i>
    <i>
      <x v="5"/>
    </i>
    <i t="grand">
      <x/>
    </i>
  </rowItems>
  <colFields count="1">
    <field x="2"/>
  </colFields>
  <colItems count="3">
    <i>
      <x v="1"/>
    </i>
    <i>
      <x v="3"/>
    </i>
    <i t="grand">
      <x/>
    </i>
  </colItems>
  <dataFields count="1">
    <dataField name="Count of Bill  hyperlink_x000a_" fld="0" subtotal="count" baseField="0" baseItem="0"/>
  </dataFields>
  <chartFormats count="19">
    <chartFormat chart="0" format="3" series="1">
      <pivotArea type="data" outline="0" fieldPosition="0">
        <references count="2">
          <reference field="4294967294" count="1" selected="0">
            <x v="0"/>
          </reference>
          <reference field="2" count="1" selected="0">
            <x v="0"/>
          </reference>
        </references>
      </pivotArea>
    </chartFormat>
    <chartFormat chart="0" format="4"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3"/>
          </reference>
        </references>
      </pivotArea>
    </chartFormat>
    <chartFormat chart="0" format="6">
      <pivotArea type="data" outline="0" fieldPosition="0">
        <references count="3">
          <reference field="4294967294" count="1" selected="0">
            <x v="0"/>
          </reference>
          <reference field="1" count="1" selected="0">
            <x v="3"/>
          </reference>
          <reference field="2" count="1" selected="0">
            <x v="3"/>
          </reference>
        </references>
      </pivotArea>
    </chartFormat>
    <chartFormat chart="0" format="7">
      <pivotArea type="data" outline="0" fieldPosition="0">
        <references count="3">
          <reference field="4294967294" count="1" selected="0">
            <x v="0"/>
          </reference>
          <reference field="1" count="1" selected="0">
            <x v="4"/>
          </reference>
          <reference field="2" count="1" selected="0">
            <x v="3"/>
          </reference>
        </references>
      </pivotArea>
    </chartFormat>
    <chartFormat chart="0" format="8">
      <pivotArea type="data" outline="0" fieldPosition="0">
        <references count="3">
          <reference field="4294967294" count="1" selected="0">
            <x v="0"/>
          </reference>
          <reference field="1" count="1" selected="0">
            <x v="7"/>
          </reference>
          <reference field="2" count="1" selected="0">
            <x v="3"/>
          </reference>
        </references>
      </pivotArea>
    </chartFormat>
    <chartFormat chart="0" format="9">
      <pivotArea type="data" outline="0" fieldPosition="0">
        <references count="3">
          <reference field="4294967294" count="1" selected="0">
            <x v="0"/>
          </reference>
          <reference field="1" count="1" selected="0">
            <x v="9"/>
          </reference>
          <reference field="2" count="1" selected="0">
            <x v="3"/>
          </reference>
        </references>
      </pivotArea>
    </chartFormat>
    <chartFormat chart="0" format="10">
      <pivotArea type="data" outline="0" fieldPosition="0">
        <references count="3">
          <reference field="4294967294" count="1" selected="0">
            <x v="0"/>
          </reference>
          <reference field="1" count="1" selected="0">
            <x v="13"/>
          </reference>
          <reference field="2" count="1" selected="0">
            <x v="3"/>
          </reference>
        </references>
      </pivotArea>
    </chartFormat>
    <chartFormat chart="0" format="11">
      <pivotArea type="data" outline="0" fieldPosition="0">
        <references count="3">
          <reference field="4294967294" count="1" selected="0">
            <x v="0"/>
          </reference>
          <reference field="1" count="1" selected="0">
            <x v="16"/>
          </reference>
          <reference field="2" count="1" selected="0">
            <x v="3"/>
          </reference>
        </references>
      </pivotArea>
    </chartFormat>
    <chartFormat chart="0" format="12">
      <pivotArea type="data" outline="0" fieldPosition="0">
        <references count="3">
          <reference field="4294967294" count="1" selected="0">
            <x v="0"/>
          </reference>
          <reference field="1" count="1" selected="0">
            <x v="17"/>
          </reference>
          <reference field="2" count="1" selected="0">
            <x v="3"/>
          </reference>
        </references>
      </pivotArea>
    </chartFormat>
    <chartFormat chart="0" format="13">
      <pivotArea type="data" outline="0" fieldPosition="0">
        <references count="3">
          <reference field="4294967294" count="1" selected="0">
            <x v="0"/>
          </reference>
          <reference field="1" count="1" selected="0">
            <x v="23"/>
          </reference>
          <reference field="2" count="1" selected="0">
            <x v="3"/>
          </reference>
        </references>
      </pivotArea>
    </chartFormat>
    <chartFormat chart="0" format="14">
      <pivotArea type="data" outline="0" fieldPosition="0">
        <references count="3">
          <reference field="4294967294" count="1" selected="0">
            <x v="0"/>
          </reference>
          <reference field="1" count="1" selected="0">
            <x v="24"/>
          </reference>
          <reference field="2" count="1" selected="0">
            <x v="3"/>
          </reference>
        </references>
      </pivotArea>
    </chartFormat>
    <chartFormat chart="0" format="15">
      <pivotArea type="data" outline="0" fieldPosition="0">
        <references count="3">
          <reference field="4294967294" count="1" selected="0">
            <x v="0"/>
          </reference>
          <reference field="1" count="1" selected="0">
            <x v="28"/>
          </reference>
          <reference field="2" count="1" selected="0">
            <x v="3"/>
          </reference>
        </references>
      </pivotArea>
    </chartFormat>
    <chartFormat chart="0" format="16">
      <pivotArea type="data" outline="0" fieldPosition="0">
        <references count="3">
          <reference field="4294967294" count="1" selected="0">
            <x v="0"/>
          </reference>
          <reference field="1" count="1" selected="0">
            <x v="31"/>
          </reference>
          <reference field="2" count="1" selected="0">
            <x v="3"/>
          </reference>
        </references>
      </pivotArea>
    </chartFormat>
    <chartFormat chart="0" format="17">
      <pivotArea type="data" outline="0" fieldPosition="0">
        <references count="3">
          <reference field="4294967294" count="1" selected="0">
            <x v="0"/>
          </reference>
          <reference field="1" count="1" selected="0">
            <x v="33"/>
          </reference>
          <reference field="2" count="1" selected="0">
            <x v="3"/>
          </reference>
        </references>
      </pivotArea>
    </chartFormat>
    <chartFormat chart="0" format="18" series="1">
      <pivotArea type="data" outline="0" fieldPosition="0">
        <references count="2">
          <reference field="4294967294" count="1" selected="0">
            <x v="0"/>
          </reference>
          <reference field="2" count="1" selected="0">
            <x v="2"/>
          </reference>
        </references>
      </pivotArea>
    </chartFormat>
    <chartFormat chart="0" format="19" series="1">
      <pivotArea type="data" outline="0" fieldPosition="0">
        <references count="2">
          <reference field="4294967294" count="1" selected="0">
            <x v="0"/>
          </reference>
          <reference field="2" count="1" selected="0">
            <x v="4"/>
          </reference>
        </references>
      </pivotArea>
    </chartFormat>
    <chartFormat chart="2" format="22" series="1">
      <pivotArea type="data" outline="0" fieldPosition="0">
        <references count="2">
          <reference field="4294967294" count="1" selected="0">
            <x v="0"/>
          </reference>
          <reference field="2" count="1" selected="0">
            <x v="0"/>
          </reference>
        </references>
      </pivotArea>
    </chartFormat>
    <chartFormat chart="2" format="23" series="1">
      <pivotArea type="data" outline="0" fieldPosition="0">
        <references count="2">
          <reference field="4294967294" count="1" selected="0">
            <x v="0"/>
          </reference>
          <reference field="2"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A3670DC-B934-C14D-879F-97359E18B73A}" name="PivotTable1" cacheId="15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0">
  <location ref="F1:I40" firstHeaderRow="1" firstDataRow="2" firstDataCol="1"/>
  <pivotFields count="4">
    <pivotField showAll="0"/>
    <pivotField name="Pass Fail" axis="axisRow" dataField="1" showAll="0" sortType="descending">
      <items count="43">
        <item x="7"/>
        <item m="1" x="40"/>
        <item x="31"/>
        <item x="27"/>
        <item x="20"/>
        <item x="10"/>
        <item x="18"/>
        <item x="1"/>
        <item x="17"/>
        <item x="16"/>
        <item x="8"/>
        <item x="34"/>
        <item x="24"/>
        <item x="36"/>
        <item x="4"/>
        <item x="15"/>
        <item x="30"/>
        <item x="3"/>
        <item x="11"/>
        <item x="19"/>
        <item m="1" x="39"/>
        <item x="2"/>
        <item x="5"/>
        <item x="26"/>
        <item x="28"/>
        <item x="6"/>
        <item x="0"/>
        <item x="33"/>
        <item x="32"/>
        <item x="37"/>
        <item x="12"/>
        <item x="13"/>
        <item x="14"/>
        <item x="29"/>
        <item x="22"/>
        <item m="1" x="41"/>
        <item x="23"/>
        <item x="25"/>
        <item x="35"/>
        <item x="9"/>
        <item x="21"/>
        <item m="1" x="38"/>
        <item t="default"/>
      </items>
      <autoSortScope>
        <pivotArea dataOnly="0" outline="0" fieldPosition="0">
          <references count="1">
            <reference field="4294967294" count="1" selected="0">
              <x v="0"/>
            </reference>
          </references>
        </pivotArea>
      </autoSortScope>
    </pivotField>
    <pivotField axis="axisCol" showAll="0">
      <items count="4">
        <item x="0"/>
        <item x="1"/>
        <item h="1" x="2"/>
        <item t="default"/>
      </items>
    </pivotField>
    <pivotField showAll="0"/>
  </pivotFields>
  <rowFields count="1">
    <field x="1"/>
  </rowFields>
  <rowItems count="38">
    <i>
      <x v="19"/>
    </i>
    <i>
      <x v="21"/>
    </i>
    <i>
      <x v="8"/>
    </i>
    <i>
      <x v="9"/>
    </i>
    <i>
      <x v="5"/>
    </i>
    <i>
      <x v="4"/>
    </i>
    <i>
      <x v="25"/>
    </i>
    <i>
      <x v="17"/>
    </i>
    <i>
      <x v="38"/>
    </i>
    <i>
      <x v="23"/>
    </i>
    <i>
      <x v="31"/>
    </i>
    <i>
      <x v="10"/>
    </i>
    <i>
      <x v="12"/>
    </i>
    <i>
      <x v="30"/>
    </i>
    <i>
      <x v="6"/>
    </i>
    <i>
      <x v="15"/>
    </i>
    <i>
      <x v="14"/>
    </i>
    <i>
      <x v="26"/>
    </i>
    <i>
      <x v="11"/>
    </i>
    <i>
      <x v="22"/>
    </i>
    <i>
      <x v="24"/>
    </i>
    <i>
      <x v="37"/>
    </i>
    <i>
      <x v="18"/>
    </i>
    <i>
      <x v="7"/>
    </i>
    <i>
      <x/>
    </i>
    <i>
      <x v="16"/>
    </i>
    <i>
      <x v="27"/>
    </i>
    <i>
      <x v="39"/>
    </i>
    <i>
      <x v="2"/>
    </i>
    <i>
      <x v="33"/>
    </i>
    <i>
      <x v="3"/>
    </i>
    <i>
      <x v="13"/>
    </i>
    <i>
      <x v="32"/>
    </i>
    <i>
      <x v="34"/>
    </i>
    <i>
      <x v="28"/>
    </i>
    <i>
      <x v="40"/>
    </i>
    <i>
      <x v="36"/>
    </i>
    <i t="grand">
      <x/>
    </i>
  </rowItems>
  <colFields count="1">
    <field x="2"/>
  </colFields>
  <colItems count="3">
    <i>
      <x/>
    </i>
    <i>
      <x v="1"/>
    </i>
    <i t="grand">
      <x/>
    </i>
  </colItems>
  <dataFields count="1">
    <dataField name="Count of Category" fld="1" subtotal="count" baseField="0" baseItem="0"/>
  </dataFields>
  <chartFormats count="14">
    <chartFormat chart="0" format="4" series="1">
      <pivotArea type="data" outline="0" fieldPosition="0">
        <references count="1">
          <reference field="2" count="1" selected="0">
            <x v="0"/>
          </reference>
        </references>
      </pivotArea>
    </chartFormat>
    <chartFormat chart="0" format="5" series="1">
      <pivotArea type="data" outline="0" fieldPosition="0">
        <references count="1">
          <reference field="2" count="1" selected="0">
            <x v="1"/>
          </reference>
        </references>
      </pivotArea>
    </chartFormat>
    <chartFormat chart="0" format="6" series="1">
      <pivotArea type="data" outline="0" fieldPosition="0">
        <references count="1">
          <reference field="2" count="1" selected="0">
            <x v="2"/>
          </reference>
        </references>
      </pivotArea>
    </chartFormat>
    <chartFormat chart="0" format="7" series="1">
      <pivotArea type="data" outline="0" fieldPosition="0">
        <references count="2">
          <reference field="4294967294" count="1" selected="0">
            <x v="0"/>
          </reference>
          <reference field="2" count="1" selected="0">
            <x v="1"/>
          </reference>
        </references>
      </pivotArea>
    </chartFormat>
    <chartFormat chart="0" format="8" series="1">
      <pivotArea type="data" outline="0" fieldPosition="0">
        <references count="2">
          <reference field="4294967294" count="1" selected="0">
            <x v="0"/>
          </reference>
          <reference field="2" count="1" selected="0">
            <x v="2"/>
          </reference>
        </references>
      </pivotArea>
    </chartFormat>
    <chartFormat chart="1" format="9" series="1">
      <pivotArea type="data" outline="0" fieldPosition="0">
        <references count="2">
          <reference field="4294967294" count="1" selected="0">
            <x v="0"/>
          </reference>
          <reference field="2" count="1" selected="0">
            <x v="0"/>
          </reference>
        </references>
      </pivotArea>
    </chartFormat>
    <chartFormat chart="1" format="10" series="1">
      <pivotArea type="data" outline="0" fieldPosition="0">
        <references count="2">
          <reference field="4294967294" count="1" selected="0">
            <x v="0"/>
          </reference>
          <reference field="2" count="1" selected="0">
            <x v="1"/>
          </reference>
        </references>
      </pivotArea>
    </chartFormat>
    <chartFormat chart="0" format="9" series="1">
      <pivotArea type="data" outline="0" fieldPosition="0">
        <references count="2">
          <reference field="4294967294" count="1" selected="0">
            <x v="0"/>
          </reference>
          <reference field="2" count="1" selected="0">
            <x v="0"/>
          </reference>
        </references>
      </pivotArea>
    </chartFormat>
    <chartFormat chart="4" format="10" series="1">
      <pivotArea type="data" outline="0" fieldPosition="0">
        <references count="2">
          <reference field="4294967294" count="1" selected="0">
            <x v="0"/>
          </reference>
          <reference field="2" count="1" selected="0">
            <x v="0"/>
          </reference>
        </references>
      </pivotArea>
    </chartFormat>
    <chartFormat chart="4" format="11" series="1">
      <pivotArea type="data" outline="0" fieldPosition="0">
        <references count="2">
          <reference field="4294967294" count="1" selected="0">
            <x v="0"/>
          </reference>
          <reference field="2" count="1" selected="0">
            <x v="1"/>
          </reference>
        </references>
      </pivotArea>
    </chartFormat>
    <chartFormat chart="5" format="12" series="1">
      <pivotArea type="data" outline="0" fieldPosition="0">
        <references count="2">
          <reference field="4294967294" count="1" selected="0">
            <x v="0"/>
          </reference>
          <reference field="2" count="1" selected="0">
            <x v="0"/>
          </reference>
        </references>
      </pivotArea>
    </chartFormat>
    <chartFormat chart="5" format="13" series="1">
      <pivotArea type="data" outline="0" fieldPosition="0">
        <references count="2">
          <reference field="4294967294" count="1" selected="0">
            <x v="0"/>
          </reference>
          <reference field="2" count="1" selected="0">
            <x v="1"/>
          </reference>
        </references>
      </pivotArea>
    </chartFormat>
    <chartFormat chart="9" format="14" series="1">
      <pivotArea type="data" outline="0" fieldPosition="0">
        <references count="2">
          <reference field="4294967294" count="1" selected="0">
            <x v="0"/>
          </reference>
          <reference field="2" count="1" selected="0">
            <x v="0"/>
          </reference>
        </references>
      </pivotArea>
    </chartFormat>
    <chartFormat chart="9" format="15" series="1">
      <pivotArea type="data" outline="0" fieldPosition="0">
        <references count="2">
          <reference field="4294967294" count="1" selected="0">
            <x v="0"/>
          </reference>
          <reference field="2"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7791B70-9863-0A47-8BF4-4143BEBF1D51}" name="PivotTable3"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4:L8" firstHeaderRow="1" firstDataRow="2" firstDataCol="1"/>
  <pivotFields count="7">
    <pivotField dataField="1" showAll="0"/>
    <pivotField showAll="0"/>
    <pivotField axis="axisRow" showAll="0">
      <items count="4">
        <item x="0"/>
        <item x="1"/>
        <item h="1" x="2"/>
        <item t="default"/>
      </items>
    </pivotField>
    <pivotField showAll="0"/>
    <pivotField numFmtId="164" showAll="0"/>
    <pivotField showAll="0"/>
    <pivotField axis="axisCol" showAll="0">
      <items count="6">
        <item m="1" x="3"/>
        <item x="1"/>
        <item x="0"/>
        <item x="2"/>
        <item m="1" x="4"/>
        <item t="default"/>
      </items>
    </pivotField>
  </pivotFields>
  <rowFields count="1">
    <field x="2"/>
  </rowFields>
  <rowItems count="3">
    <i>
      <x/>
    </i>
    <i>
      <x v="1"/>
    </i>
    <i t="grand">
      <x/>
    </i>
  </rowItems>
  <colFields count="1">
    <field x="6"/>
  </colFields>
  <colItems count="3">
    <i>
      <x v="1"/>
    </i>
    <i>
      <x v="2"/>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DEFE669-37AE-0443-9DB1-BD3DDD21C706}" name="PivotTable6"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18:L23" firstHeaderRow="1" firstDataRow="2" firstDataCol="1"/>
  <pivotFields count="7">
    <pivotField dataField="1" showAll="0"/>
    <pivotField showAll="0"/>
    <pivotField showAll="0"/>
    <pivotField showAll="0"/>
    <pivotField numFmtId="164" showAll="0"/>
    <pivotField axis="axisRow" showAll="0">
      <items count="5">
        <item x="1"/>
        <item x="0"/>
        <item x="2"/>
        <item h="1" x="3"/>
        <item t="default"/>
      </items>
    </pivotField>
    <pivotField axis="axisCol" showAll="0">
      <items count="6">
        <item m="1" x="3"/>
        <item x="1"/>
        <item x="2"/>
        <item x="0"/>
        <item m="1" x="4"/>
        <item t="default"/>
      </items>
    </pivotField>
  </pivotFields>
  <rowFields count="1">
    <field x="5"/>
  </rowFields>
  <rowItems count="4">
    <i>
      <x/>
    </i>
    <i>
      <x v="1"/>
    </i>
    <i>
      <x v="2"/>
    </i>
    <i t="grand">
      <x/>
    </i>
  </rowItems>
  <colFields count="1">
    <field x="6"/>
  </colFields>
  <colItems count="3">
    <i>
      <x v="1"/>
    </i>
    <i>
      <x v="3"/>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8892ACD-84CC-F841-BC8C-C687ECB5F191}" name="PivotTable5"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11:L15" firstHeaderRow="1" firstDataRow="2" firstDataCol="1"/>
  <pivotFields count="7">
    <pivotField dataField="1" showAll="0"/>
    <pivotField showAll="0"/>
    <pivotField showAll="0"/>
    <pivotField axis="axisRow" showAll="0">
      <items count="4">
        <item x="0"/>
        <item x="1"/>
        <item h="1" x="2"/>
        <item t="default"/>
      </items>
    </pivotField>
    <pivotField numFmtId="164" showAll="0"/>
    <pivotField showAll="0"/>
    <pivotField axis="axisCol" showAll="0">
      <items count="6">
        <item m="1" x="3"/>
        <item x="1"/>
        <item x="0"/>
        <item x="2"/>
        <item m="1" x="4"/>
        <item t="default"/>
      </items>
    </pivotField>
  </pivotFields>
  <rowFields count="1">
    <field x="3"/>
  </rowFields>
  <rowItems count="3">
    <i>
      <x/>
    </i>
    <i>
      <x v="1"/>
    </i>
    <i t="grand">
      <x/>
    </i>
  </rowItems>
  <colFields count="1">
    <field x="6"/>
  </colFields>
  <colItems count="3">
    <i>
      <x v="1"/>
    </i>
    <i>
      <x v="2"/>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F8E49A2-86C4-984F-9E53-457FEC970C97}" name="PivotTable8"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25:M29" firstHeaderRow="1" firstDataRow="2" firstDataCol="1"/>
  <pivotFields count="7">
    <pivotField dataField="1" showAll="0"/>
    <pivotField showAll="0"/>
    <pivotField axis="axisRow" showAll="0">
      <items count="4">
        <item x="0"/>
        <item x="1"/>
        <item h="1" x="2"/>
        <item t="default"/>
      </items>
    </pivotField>
    <pivotField showAll="0"/>
    <pivotField numFmtId="164" showAll="0"/>
    <pivotField axis="axisCol" showAll="0">
      <items count="5">
        <item x="1"/>
        <item x="0"/>
        <item x="2"/>
        <item x="3"/>
        <item t="default"/>
      </items>
    </pivotField>
    <pivotField showAll="0"/>
  </pivotFields>
  <rowFields count="1">
    <field x="2"/>
  </rowFields>
  <rowItems count="3">
    <i>
      <x/>
    </i>
    <i>
      <x v="1"/>
    </i>
    <i t="grand">
      <x/>
    </i>
  </rowItems>
  <colFields count="1">
    <field x="5"/>
  </colFields>
  <colItems count="4">
    <i>
      <x/>
    </i>
    <i>
      <x v="1"/>
    </i>
    <i>
      <x v="2"/>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3074B35-B466-C944-AAAE-7D24828AA183}" name="PivotTable7"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32:M36" firstHeaderRow="1" firstDataRow="2" firstDataCol="1"/>
  <pivotFields count="7">
    <pivotField dataField="1" showAll="0"/>
    <pivotField showAll="0"/>
    <pivotField showAll="0"/>
    <pivotField axis="axisRow" showAll="0">
      <items count="4">
        <item x="0"/>
        <item x="1"/>
        <item h="1" x="2"/>
        <item t="default"/>
      </items>
    </pivotField>
    <pivotField numFmtId="164" showAll="0"/>
    <pivotField axis="axisCol" showAll="0">
      <items count="5">
        <item x="1"/>
        <item x="0"/>
        <item x="2"/>
        <item h="1" x="3"/>
        <item t="default"/>
      </items>
    </pivotField>
    <pivotField showAll="0"/>
  </pivotFields>
  <rowFields count="1">
    <field x="3"/>
  </rowFields>
  <rowItems count="3">
    <i>
      <x/>
    </i>
    <i>
      <x v="1"/>
    </i>
    <i t="grand">
      <x/>
    </i>
  </rowItems>
  <colFields count="1">
    <field x="5"/>
  </colFields>
  <colItems count="4">
    <i>
      <x/>
    </i>
    <i>
      <x v="1"/>
    </i>
    <i>
      <x v="2"/>
    </i>
    <i t="grand">
      <x/>
    </i>
  </colItems>
  <dataFields count="1">
    <dataField name="Count of Bill  hyperlink_x000a_" fld="0"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FF6384E7-1BA9-9548-9783-524643B2E19B}" name="PivotTable4" cacheId="18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I41:L148" firstHeaderRow="1" firstDataRow="2" firstDataCol="1" rowPageCount="1" colPageCount="1"/>
  <pivotFields count="7">
    <pivotField dataField="1" showAll="0"/>
    <pivotField axis="axisRow" showAll="0" sortType="descending">
      <items count="114">
        <item x="5"/>
        <item m="1" x="112"/>
        <item x="0"/>
        <item x="85"/>
        <item x="82"/>
        <item x="37"/>
        <item x="98"/>
        <item x="28"/>
        <item x="96"/>
        <item x="93"/>
        <item x="24"/>
        <item x="58"/>
        <item x="21"/>
        <item x="73"/>
        <item x="83"/>
        <item x="12"/>
        <item x="99"/>
        <item x="80"/>
        <item x="6"/>
        <item x="84"/>
        <item x="47"/>
        <item x="31"/>
        <item x="36"/>
        <item x="45"/>
        <item x="91"/>
        <item x="90"/>
        <item x="9"/>
        <item x="103"/>
        <item x="3"/>
        <item x="77"/>
        <item x="81"/>
        <item x="38"/>
        <item x="10"/>
        <item x="79"/>
        <item x="75"/>
        <item x="25"/>
        <item x="100"/>
        <item x="2"/>
        <item x="34"/>
        <item x="92"/>
        <item x="95"/>
        <item x="76"/>
        <item x="102"/>
        <item x="7"/>
        <item x="30"/>
        <item x="19"/>
        <item x="94"/>
        <item x="35"/>
        <item x="43"/>
        <item x="4"/>
        <item x="1"/>
        <item x="22"/>
        <item x="14"/>
        <item x="20"/>
        <item x="40"/>
        <item x="53"/>
        <item x="52"/>
        <item x="27"/>
        <item x="105"/>
        <item x="49"/>
        <item x="13"/>
        <item x="55"/>
        <item x="54"/>
        <item x="29"/>
        <item x="51"/>
        <item x="18"/>
        <item m="1" x="111"/>
        <item x="65"/>
        <item x="11"/>
        <item m="1" x="109"/>
        <item m="1" x="107"/>
        <item x="33"/>
        <item x="44"/>
        <item x="17"/>
        <item x="23"/>
        <item x="97"/>
        <item x="57"/>
        <item x="59"/>
        <item x="78"/>
        <item x="41"/>
        <item x="72"/>
        <item x="66"/>
        <item x="15"/>
        <item x="42"/>
        <item m="1" x="106"/>
        <item x="46"/>
        <item x="89"/>
        <item x="61"/>
        <item x="64"/>
        <item x="62"/>
        <item x="56"/>
        <item m="1" x="108"/>
        <item x="48"/>
        <item x="50"/>
        <item x="60"/>
        <item x="32"/>
        <item x="87"/>
        <item x="16"/>
        <item x="63"/>
        <item m="1" x="110"/>
        <item x="26"/>
        <item x="67"/>
        <item x="86"/>
        <item x="8"/>
        <item x="68"/>
        <item x="69"/>
        <item x="74"/>
        <item x="39"/>
        <item x="88"/>
        <item x="70"/>
        <item x="101"/>
        <item x="71"/>
        <item x="104"/>
        <item t="default"/>
      </items>
      <autoSortScope>
        <pivotArea dataOnly="0" outline="0" fieldPosition="0">
          <references count="1">
            <reference field="4294967294" count="1" selected="0">
              <x v="0"/>
            </reference>
          </references>
        </pivotArea>
      </autoSortScope>
    </pivotField>
    <pivotField showAll="0"/>
    <pivotField axis="axisPage" showAll="0">
      <items count="4">
        <item x="0"/>
        <item x="1"/>
        <item x="2"/>
        <item t="default"/>
      </items>
    </pivotField>
    <pivotField numFmtId="164" showAll="0"/>
    <pivotField showAll="0" sortType="ascending"/>
    <pivotField axis="axisCol" showAll="0">
      <items count="6">
        <item x="1"/>
        <item m="1" x="3"/>
        <item h="1" x="2"/>
        <item x="0"/>
        <item h="1" m="1" x="4"/>
        <item t="default"/>
      </items>
    </pivotField>
  </pivotFields>
  <rowFields count="1">
    <field x="1"/>
  </rowFields>
  <rowItems count="106">
    <i>
      <x v="2"/>
    </i>
    <i>
      <x v="15"/>
    </i>
    <i>
      <x v="28"/>
    </i>
    <i>
      <x v="26"/>
    </i>
    <i>
      <x/>
    </i>
    <i>
      <x v="32"/>
    </i>
    <i>
      <x v="37"/>
    </i>
    <i>
      <x v="49"/>
    </i>
    <i>
      <x v="64"/>
    </i>
    <i>
      <x v="73"/>
    </i>
    <i>
      <x v="82"/>
    </i>
    <i>
      <x v="5"/>
    </i>
    <i>
      <x v="79"/>
    </i>
    <i>
      <x v="92"/>
    </i>
    <i>
      <x v="100"/>
    </i>
    <i>
      <x v="7"/>
    </i>
    <i>
      <x v="20"/>
    </i>
    <i>
      <x v="45"/>
    </i>
    <i>
      <x v="101"/>
    </i>
    <i>
      <x v="72"/>
    </i>
    <i>
      <x v="62"/>
    </i>
    <i>
      <x v="31"/>
    </i>
    <i>
      <x v="18"/>
    </i>
    <i>
      <x v="11"/>
    </i>
    <i>
      <x v="60"/>
    </i>
    <i>
      <x v="12"/>
    </i>
    <i>
      <x v="68"/>
    </i>
    <i>
      <x v="38"/>
    </i>
    <i>
      <x v="74"/>
    </i>
    <i>
      <x v="47"/>
    </i>
    <i>
      <x v="21"/>
    </i>
    <i>
      <x v="50"/>
    </i>
    <i>
      <x v="103"/>
    </i>
    <i>
      <x v="54"/>
    </i>
    <i>
      <x v="55"/>
    </i>
    <i>
      <x v="35"/>
    </i>
    <i>
      <x v="4"/>
    </i>
    <i>
      <x v="76"/>
    </i>
    <i>
      <x v="10"/>
    </i>
    <i>
      <x v="46"/>
    </i>
    <i>
      <x v="51"/>
    </i>
    <i>
      <x v="25"/>
    </i>
    <i>
      <x v="52"/>
    </i>
    <i>
      <x v="19"/>
    </i>
    <i>
      <x v="6"/>
    </i>
    <i>
      <x v="97"/>
    </i>
    <i>
      <x v="29"/>
    </i>
    <i>
      <x v="27"/>
    </i>
    <i>
      <x v="22"/>
    </i>
    <i>
      <x v="17"/>
    </i>
    <i>
      <x v="57"/>
    </i>
    <i>
      <x v="75"/>
    </i>
    <i>
      <x v="59"/>
    </i>
    <i>
      <x v="9"/>
    </i>
    <i>
      <x v="23"/>
    </i>
    <i>
      <x v="83"/>
    </i>
    <i>
      <x v="24"/>
    </i>
    <i>
      <x v="96"/>
    </i>
    <i>
      <x v="16"/>
    </i>
    <i>
      <x v="108"/>
    </i>
    <i>
      <x v="65"/>
    </i>
    <i>
      <x v="102"/>
    </i>
    <i>
      <x v="34"/>
    </i>
    <i>
      <x v="13"/>
    </i>
    <i>
      <x v="71"/>
    </i>
    <i>
      <x v="53"/>
    </i>
    <i>
      <x v="30"/>
    </i>
    <i>
      <x v="61"/>
    </i>
    <i>
      <x v="107"/>
    </i>
    <i>
      <x v="3"/>
    </i>
    <i>
      <x v="98"/>
    </i>
    <i>
      <x v="39"/>
    </i>
    <i>
      <x v="105"/>
    </i>
    <i>
      <x v="40"/>
    </i>
    <i>
      <x v="95"/>
    </i>
    <i>
      <x v="42"/>
    </i>
    <i>
      <x v="14"/>
    </i>
    <i>
      <x v="81"/>
    </i>
    <i>
      <x v="63"/>
    </i>
    <i>
      <x v="43"/>
    </i>
    <i>
      <x v="48"/>
    </i>
    <i>
      <x v="44"/>
    </i>
    <i>
      <x v="106"/>
    </i>
    <i>
      <x v="86"/>
    </i>
    <i>
      <x v="109"/>
    </i>
    <i>
      <x v="8"/>
    </i>
    <i>
      <x v="90"/>
    </i>
    <i>
      <x v="110"/>
    </i>
    <i>
      <x v="112"/>
    </i>
    <i>
      <x v="104"/>
    </i>
    <i>
      <x v="41"/>
    </i>
    <i>
      <x v="36"/>
    </i>
    <i>
      <x v="77"/>
    </i>
    <i>
      <x v="94"/>
    </i>
    <i>
      <x v="78"/>
    </i>
    <i>
      <x v="89"/>
    </i>
    <i>
      <x v="85"/>
    </i>
    <i>
      <x v="80"/>
    </i>
    <i>
      <x v="56"/>
    </i>
    <i>
      <x v="93"/>
    </i>
    <i>
      <x v="87"/>
    </i>
    <i>
      <x v="111"/>
    </i>
    <i>
      <x v="88"/>
    </i>
    <i>
      <x v="67"/>
    </i>
    <i>
      <x v="33"/>
    </i>
    <i t="grand">
      <x/>
    </i>
  </rowItems>
  <colFields count="1">
    <field x="6"/>
  </colFields>
  <colItems count="3">
    <i>
      <x/>
    </i>
    <i>
      <x v="3"/>
    </i>
    <i t="grand">
      <x/>
    </i>
  </colItems>
  <pageFields count="1">
    <pageField fld="3" hier="-1"/>
  </pageFields>
  <dataFields count="1">
    <dataField name="Count of Bill  hyperlink_x000a_" fld="0" subtotal="count" baseField="0" baseItem="0"/>
  </dataFields>
  <formats count="1">
    <format dxfId="89">
      <pivotArea dataOnly="0" labelOnly="1" fieldPosition="0">
        <references count="1">
          <reference field="6" count="0"/>
        </references>
      </pivotArea>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yoleg.gov/Legislation/2024/SF0061" TargetMode="External"/><Relationship Id="rId299" Type="http://schemas.openxmlformats.org/officeDocument/2006/relationships/hyperlink" Target="https://www.wyoleg.gov/Legislation/2024/SF0126" TargetMode="External"/><Relationship Id="rId21" Type="http://schemas.openxmlformats.org/officeDocument/2006/relationships/hyperlink" Target="https://wyoleg.gov/Legislation/2024/SF0081" TargetMode="External"/><Relationship Id="rId63" Type="http://schemas.openxmlformats.org/officeDocument/2006/relationships/hyperlink" Target="https://www.wyoleg.gov/Legislation/2024/HB0111" TargetMode="External"/><Relationship Id="rId159" Type="http://schemas.openxmlformats.org/officeDocument/2006/relationships/hyperlink" Target="https://wyoleg.gov/Legislation/2024/HB0049" TargetMode="External"/><Relationship Id="rId170" Type="http://schemas.openxmlformats.org/officeDocument/2006/relationships/hyperlink" Target="https://wyoleg.gov/Legislation/2024/HB0038" TargetMode="External"/><Relationship Id="rId226" Type="http://schemas.openxmlformats.org/officeDocument/2006/relationships/hyperlink" Target="https://wyoleg.gov/Legislation/2024/SF0097" TargetMode="External"/><Relationship Id="rId268" Type="http://schemas.openxmlformats.org/officeDocument/2006/relationships/hyperlink" Target="https://www.wyoleg.gov/Legislation/2024/HJ0008" TargetMode="External"/><Relationship Id="rId32" Type="http://schemas.openxmlformats.org/officeDocument/2006/relationships/hyperlink" Target="https://www.wyoleg.gov/Legislation/2024/SF0075" TargetMode="External"/><Relationship Id="rId74" Type="http://schemas.openxmlformats.org/officeDocument/2006/relationships/hyperlink" Target="https://wyoleg.gov/Legislation/2024/HB0102" TargetMode="External"/><Relationship Id="rId128" Type="http://schemas.openxmlformats.org/officeDocument/2006/relationships/hyperlink" Target="https://wyoleg.gov/Legislation/2024/SF0054" TargetMode="External"/><Relationship Id="rId5" Type="http://schemas.openxmlformats.org/officeDocument/2006/relationships/hyperlink" Target="https://wyoleg.gov/Legislation/2024/SF0086" TargetMode="External"/><Relationship Id="rId181" Type="http://schemas.openxmlformats.org/officeDocument/2006/relationships/hyperlink" Target="https://wyoleg.gov/Legislation/2024/HB0031" TargetMode="External"/><Relationship Id="rId237" Type="http://schemas.openxmlformats.org/officeDocument/2006/relationships/hyperlink" Target="https://wyoleg.gov/Legislation/2024/SF0108" TargetMode="External"/><Relationship Id="rId279" Type="http://schemas.openxmlformats.org/officeDocument/2006/relationships/hyperlink" Target="https://www.wyoleg.gov/Legislation/2024/SF0120" TargetMode="External"/><Relationship Id="rId43" Type="http://schemas.openxmlformats.org/officeDocument/2006/relationships/hyperlink" Target="https://www.wyoleg.gov/Legislation/2024/HB0131" TargetMode="External"/><Relationship Id="rId139" Type="http://schemas.openxmlformats.org/officeDocument/2006/relationships/hyperlink" Target="https://wyoleg.gov/Legislation/2024/SF0043" TargetMode="External"/><Relationship Id="rId290" Type="http://schemas.openxmlformats.org/officeDocument/2006/relationships/hyperlink" Target="https://www.wyoleg.gov/Legislation/2024/HB0218" TargetMode="External"/><Relationship Id="rId304" Type="http://schemas.openxmlformats.org/officeDocument/2006/relationships/hyperlink" Target="https://www.wyoleg.gov/Legislation/2024/SF0131" TargetMode="External"/><Relationship Id="rId85" Type="http://schemas.openxmlformats.org/officeDocument/2006/relationships/hyperlink" Target="https://wyoleg.gov/Legislation/2024/HB0091" TargetMode="External"/><Relationship Id="rId150" Type="http://schemas.openxmlformats.org/officeDocument/2006/relationships/hyperlink" Target="https://wyoleg.gov/Legislation/2024/HB0058" TargetMode="External"/><Relationship Id="rId192" Type="http://schemas.openxmlformats.org/officeDocument/2006/relationships/hyperlink" Target="https://wyoleg.gov/Legislation/2024/HB0161" TargetMode="External"/><Relationship Id="rId206" Type="http://schemas.openxmlformats.org/officeDocument/2006/relationships/hyperlink" Target="https://wyoleg.gov/Legislation/2024/HB0175" TargetMode="External"/><Relationship Id="rId248" Type="http://schemas.openxmlformats.org/officeDocument/2006/relationships/hyperlink" Target="https://www.wyoleg.gov/Legislation/2024/HB0189" TargetMode="External"/><Relationship Id="rId12" Type="http://schemas.openxmlformats.org/officeDocument/2006/relationships/hyperlink" Target="https://wyoleg.gov/Legislation/2024/HB0149" TargetMode="External"/><Relationship Id="rId108" Type="http://schemas.openxmlformats.org/officeDocument/2006/relationships/hyperlink" Target="https://www.wyoleg.gov/Legislation/2024/HB0068" TargetMode="External"/><Relationship Id="rId54" Type="http://schemas.openxmlformats.org/officeDocument/2006/relationships/hyperlink" Target="https://www.wyoleg.gov/Legislation/2024/HB0120" TargetMode="External"/><Relationship Id="rId96" Type="http://schemas.openxmlformats.org/officeDocument/2006/relationships/hyperlink" Target="https://www.wyoleg.gov/Legislation/2024/HB0080" TargetMode="External"/><Relationship Id="rId161" Type="http://schemas.openxmlformats.org/officeDocument/2006/relationships/hyperlink" Target="https://wyoleg.gov/Legislation/2024/HB0047" TargetMode="External"/><Relationship Id="rId217" Type="http://schemas.openxmlformats.org/officeDocument/2006/relationships/hyperlink" Target="https://wyoleg.gov/Legislation/2024/SF0088" TargetMode="External"/><Relationship Id="rId259" Type="http://schemas.openxmlformats.org/officeDocument/2006/relationships/hyperlink" Target="https://www.wyoleg.gov/Legislation/2024/HB0200" TargetMode="External"/><Relationship Id="rId23" Type="http://schemas.openxmlformats.org/officeDocument/2006/relationships/hyperlink" Target="https://wyoleg.gov/Legislation/2024/HB0140" TargetMode="External"/><Relationship Id="rId119" Type="http://schemas.openxmlformats.org/officeDocument/2006/relationships/hyperlink" Target="https://wyoleg.gov/Legislation/2024/HB0066" TargetMode="External"/><Relationship Id="rId270" Type="http://schemas.openxmlformats.org/officeDocument/2006/relationships/hyperlink" Target="https://www.wyoleg.gov/Legislation/2024/SF0111" TargetMode="External"/><Relationship Id="rId291" Type="http://schemas.openxmlformats.org/officeDocument/2006/relationships/hyperlink" Target="https://www.wyoleg.gov/Legislation/2024/HB0219" TargetMode="External"/><Relationship Id="rId305" Type="http://schemas.openxmlformats.org/officeDocument/2006/relationships/hyperlink" Target="https://www.wyoleg.gov/Legislation/2024/SF0132" TargetMode="External"/><Relationship Id="rId44" Type="http://schemas.openxmlformats.org/officeDocument/2006/relationships/hyperlink" Target="https://www.wyoleg.gov/Legislation/2024/HB0130" TargetMode="External"/><Relationship Id="rId65" Type="http://schemas.openxmlformats.org/officeDocument/2006/relationships/hyperlink" Target="https://www.wyoleg.gov/Legislation/2024/HB0109" TargetMode="External"/><Relationship Id="rId86" Type="http://schemas.openxmlformats.org/officeDocument/2006/relationships/hyperlink" Target="https://www.wyoleg.gov/Legislation/2024/HB0090" TargetMode="External"/><Relationship Id="rId130" Type="http://schemas.openxmlformats.org/officeDocument/2006/relationships/hyperlink" Target="https://wyoleg.gov/Legislation/2024/SF0052" TargetMode="External"/><Relationship Id="rId151" Type="http://schemas.openxmlformats.org/officeDocument/2006/relationships/hyperlink" Target="https://wyoleg.gov/Legislation/2024/HB0057" TargetMode="External"/><Relationship Id="rId172" Type="http://schemas.openxmlformats.org/officeDocument/2006/relationships/hyperlink" Target="https://wyoleg.gov/Legislation/2024/HB0036" TargetMode="External"/><Relationship Id="rId193" Type="http://schemas.openxmlformats.org/officeDocument/2006/relationships/hyperlink" Target="https://wyoleg.gov/Legislation/2024/HB0162" TargetMode="External"/><Relationship Id="rId207" Type="http://schemas.openxmlformats.org/officeDocument/2006/relationships/hyperlink" Target="https://wyoleg.gov/Legislation/2024/HB0176" TargetMode="External"/><Relationship Id="rId228" Type="http://schemas.openxmlformats.org/officeDocument/2006/relationships/hyperlink" Target="https://wyoleg.gov/Legislation/2024/SF0099" TargetMode="External"/><Relationship Id="rId249" Type="http://schemas.openxmlformats.org/officeDocument/2006/relationships/hyperlink" Target="https://www.wyoleg.gov/Legislation/2024/HB0190" TargetMode="External"/><Relationship Id="rId13" Type="http://schemas.openxmlformats.org/officeDocument/2006/relationships/hyperlink" Target="https://wyoleg.gov/Legislation/2024/HB0148" TargetMode="External"/><Relationship Id="rId109" Type="http://schemas.openxmlformats.org/officeDocument/2006/relationships/hyperlink" Target="https://www.wyoleg.gov/Legislation/2024/HB0067" TargetMode="External"/><Relationship Id="rId260" Type="http://schemas.openxmlformats.org/officeDocument/2006/relationships/hyperlink" Target="https://www.wyoleg.gov/Legislation/2024/HB0201" TargetMode="External"/><Relationship Id="rId281" Type="http://schemas.openxmlformats.org/officeDocument/2006/relationships/hyperlink" Target="https://www.wyoleg.gov/Legislation/2024/HB0209" TargetMode="External"/><Relationship Id="rId34" Type="http://schemas.openxmlformats.org/officeDocument/2006/relationships/hyperlink" Target="https://www.wyoleg.gov/Legislation/2024/SF0073" TargetMode="External"/><Relationship Id="rId55" Type="http://schemas.openxmlformats.org/officeDocument/2006/relationships/hyperlink" Target="https://www.wyoleg.gov/Legislation/2024/HB0119" TargetMode="External"/><Relationship Id="rId76" Type="http://schemas.openxmlformats.org/officeDocument/2006/relationships/hyperlink" Target="https://wyoleg.gov/Legislation/2024/HB0100" TargetMode="External"/><Relationship Id="rId97" Type="http://schemas.openxmlformats.org/officeDocument/2006/relationships/hyperlink" Target="https://www.wyoleg.gov/Legislation/2024/HB0079" TargetMode="External"/><Relationship Id="rId120" Type="http://schemas.openxmlformats.org/officeDocument/2006/relationships/hyperlink" Target="https://wyoleg.gov/Legislation/2024/HB0065" TargetMode="External"/><Relationship Id="rId141" Type="http://schemas.openxmlformats.org/officeDocument/2006/relationships/hyperlink" Target="https://wyoleg.gov/Legislation/2024/SF0041" TargetMode="External"/><Relationship Id="rId7" Type="http://schemas.openxmlformats.org/officeDocument/2006/relationships/hyperlink" Target="https://wyoleg.gov/Legislation/2024/SF0084" TargetMode="External"/><Relationship Id="rId162" Type="http://schemas.openxmlformats.org/officeDocument/2006/relationships/hyperlink" Target="https://wyoleg.gov/Legislation/2024/HB0046" TargetMode="External"/><Relationship Id="rId183" Type="http://schemas.openxmlformats.org/officeDocument/2006/relationships/hyperlink" Target="https://wyoleg.gov/Legislation/2024/HB0152" TargetMode="External"/><Relationship Id="rId218" Type="http://schemas.openxmlformats.org/officeDocument/2006/relationships/hyperlink" Target="https://wyoleg.gov/Legislation/2024/SF0089" TargetMode="External"/><Relationship Id="rId239" Type="http://schemas.openxmlformats.org/officeDocument/2006/relationships/hyperlink" Target="https://wyoleg.gov/Legislation/2024/SJ0001" TargetMode="External"/><Relationship Id="rId250" Type="http://schemas.openxmlformats.org/officeDocument/2006/relationships/hyperlink" Target="https://www.wyoleg.gov/Legislation/2024/HB0191" TargetMode="External"/><Relationship Id="rId271" Type="http://schemas.openxmlformats.org/officeDocument/2006/relationships/hyperlink" Target="https://www.wyoleg.gov/Legislation/2024/SF0112" TargetMode="External"/><Relationship Id="rId292" Type="http://schemas.openxmlformats.org/officeDocument/2006/relationships/hyperlink" Target="https://www.wyoleg.gov/Legislation/2024/HB0220" TargetMode="External"/><Relationship Id="rId306" Type="http://schemas.openxmlformats.org/officeDocument/2006/relationships/hyperlink" Target="https://www.wyoleg.gov/Legislation/2024/HB0001" TargetMode="External"/><Relationship Id="rId24" Type="http://schemas.openxmlformats.org/officeDocument/2006/relationships/hyperlink" Target="https://wyoleg.gov/Legislation/2024/HB0139" TargetMode="External"/><Relationship Id="rId45" Type="http://schemas.openxmlformats.org/officeDocument/2006/relationships/hyperlink" Target="https://www.wyoleg.gov/Legislation/2024/HB0129" TargetMode="External"/><Relationship Id="rId66" Type="http://schemas.openxmlformats.org/officeDocument/2006/relationships/hyperlink" Target="https://www.wyoleg.gov/Legislation/2024/HB0108" TargetMode="External"/><Relationship Id="rId87" Type="http://schemas.openxmlformats.org/officeDocument/2006/relationships/hyperlink" Target="https://www.wyoleg.gov/Legislation/2024/HB0089" TargetMode="External"/><Relationship Id="rId110" Type="http://schemas.openxmlformats.org/officeDocument/2006/relationships/hyperlink" Target="https://www.wyoleg.gov/Legislation/2024/HJ0003" TargetMode="External"/><Relationship Id="rId131" Type="http://schemas.openxmlformats.org/officeDocument/2006/relationships/hyperlink" Target="https://wyoleg.gov/Legislation/2024/SF0051" TargetMode="External"/><Relationship Id="rId152" Type="http://schemas.openxmlformats.org/officeDocument/2006/relationships/hyperlink" Target="https://wyoleg.gov/Legislation/2024/HB0056" TargetMode="External"/><Relationship Id="rId173" Type="http://schemas.openxmlformats.org/officeDocument/2006/relationships/hyperlink" Target="https://wyoleg.gov/Legislation/2024/HB0035" TargetMode="External"/><Relationship Id="rId194" Type="http://schemas.openxmlformats.org/officeDocument/2006/relationships/hyperlink" Target="https://wyoleg.gov/Legislation/2024/HB0163" TargetMode="External"/><Relationship Id="rId208" Type="http://schemas.openxmlformats.org/officeDocument/2006/relationships/hyperlink" Target="https://wyoleg.gov/Legislation/2024/HB0177" TargetMode="External"/><Relationship Id="rId229" Type="http://schemas.openxmlformats.org/officeDocument/2006/relationships/hyperlink" Target="https://wyoleg.gov/Legislation/2024/SF0100" TargetMode="External"/><Relationship Id="rId240" Type="http://schemas.openxmlformats.org/officeDocument/2006/relationships/hyperlink" Target="https://wyoleg.gov/Legislation/2024/SJ0002" TargetMode="External"/><Relationship Id="rId261" Type="http://schemas.openxmlformats.org/officeDocument/2006/relationships/hyperlink" Target="https://www.wyoleg.gov/Legislation/2024/HB0202" TargetMode="External"/><Relationship Id="rId14" Type="http://schemas.openxmlformats.org/officeDocument/2006/relationships/hyperlink" Target="https://wyoleg.gov/Legislation/2024/HB0147" TargetMode="External"/><Relationship Id="rId35" Type="http://schemas.openxmlformats.org/officeDocument/2006/relationships/hyperlink" Target="https://www.wyoleg.gov/Legislation/2024/SF0072" TargetMode="External"/><Relationship Id="rId56" Type="http://schemas.openxmlformats.org/officeDocument/2006/relationships/hyperlink" Target="https://www.wyoleg.gov/Legislation/2024/HB0118" TargetMode="External"/><Relationship Id="rId77" Type="http://schemas.openxmlformats.org/officeDocument/2006/relationships/hyperlink" Target="https://wyoleg.gov/Legislation/2024/HB0099" TargetMode="External"/><Relationship Id="rId100" Type="http://schemas.openxmlformats.org/officeDocument/2006/relationships/hyperlink" Target="https://www.wyoleg.gov/Legislation/2024/HB0076" TargetMode="External"/><Relationship Id="rId282" Type="http://schemas.openxmlformats.org/officeDocument/2006/relationships/hyperlink" Target="https://www.wyoleg.gov/Legislation/2024/HB0210" TargetMode="External"/><Relationship Id="rId8" Type="http://schemas.openxmlformats.org/officeDocument/2006/relationships/hyperlink" Target="https://wyoleg.gov/Legislation/2024/SF0083" TargetMode="External"/><Relationship Id="rId98" Type="http://schemas.openxmlformats.org/officeDocument/2006/relationships/hyperlink" Target="https://www.wyoleg.gov/Legislation/2024/HB0078" TargetMode="External"/><Relationship Id="rId121" Type="http://schemas.openxmlformats.org/officeDocument/2006/relationships/hyperlink" Target="https://wyoleg.gov/Legislation/2024/HB0064" TargetMode="External"/><Relationship Id="rId142" Type="http://schemas.openxmlformats.org/officeDocument/2006/relationships/hyperlink" Target="https://wyoleg.gov/Legislation/2024/SF0040" TargetMode="External"/><Relationship Id="rId163" Type="http://schemas.openxmlformats.org/officeDocument/2006/relationships/hyperlink" Target="https://wyoleg.gov/Legislation/2024/HB0045" TargetMode="External"/><Relationship Id="rId184" Type="http://schemas.openxmlformats.org/officeDocument/2006/relationships/hyperlink" Target="https://wyoleg.gov/Legislation/2024/HB0153" TargetMode="External"/><Relationship Id="rId219" Type="http://schemas.openxmlformats.org/officeDocument/2006/relationships/hyperlink" Target="https://wyoleg.gov/Legislation/2024/SF0090" TargetMode="External"/><Relationship Id="rId230" Type="http://schemas.openxmlformats.org/officeDocument/2006/relationships/hyperlink" Target="https://wyoleg.gov/Legislation/2024/SF0101" TargetMode="External"/><Relationship Id="rId251" Type="http://schemas.openxmlformats.org/officeDocument/2006/relationships/hyperlink" Target="https://www.wyoleg.gov/Legislation/2024/HB0192" TargetMode="External"/><Relationship Id="rId25" Type="http://schemas.openxmlformats.org/officeDocument/2006/relationships/hyperlink" Target="https://wyoleg.gov/Legislation/2024/HB0138" TargetMode="External"/><Relationship Id="rId46" Type="http://schemas.openxmlformats.org/officeDocument/2006/relationships/hyperlink" Target="https://www.wyoleg.gov/Legislation/2024/HB0128" TargetMode="External"/><Relationship Id="rId67" Type="http://schemas.openxmlformats.org/officeDocument/2006/relationships/hyperlink" Target="https://www.wyoleg.gov/Legislation/2024/HB0107" TargetMode="External"/><Relationship Id="rId272" Type="http://schemas.openxmlformats.org/officeDocument/2006/relationships/hyperlink" Target="https://www.wyoleg.gov/Legislation/2024/SF0113" TargetMode="External"/><Relationship Id="rId293" Type="http://schemas.openxmlformats.org/officeDocument/2006/relationships/hyperlink" Target="https://www.wyoleg.gov/Legislation/2024/HB0221" TargetMode="External"/><Relationship Id="rId88" Type="http://schemas.openxmlformats.org/officeDocument/2006/relationships/hyperlink" Target="https://www.wyoleg.gov/Legislation/2024/HB0088" TargetMode="External"/><Relationship Id="rId111" Type="http://schemas.openxmlformats.org/officeDocument/2006/relationships/hyperlink" Target="https://www.wyoleg.gov/Legislation/2024/SF0067" TargetMode="External"/><Relationship Id="rId132" Type="http://schemas.openxmlformats.org/officeDocument/2006/relationships/hyperlink" Target="https://wyoleg.gov/Legislation/2024/SF0050" TargetMode="External"/><Relationship Id="rId153" Type="http://schemas.openxmlformats.org/officeDocument/2006/relationships/hyperlink" Target="https://wyoleg.gov/Legislation/2024/HB0055" TargetMode="External"/><Relationship Id="rId174" Type="http://schemas.openxmlformats.org/officeDocument/2006/relationships/hyperlink" Target="https://wyoleg.gov/Legislation/2024/HB0034" TargetMode="External"/><Relationship Id="rId195" Type="http://schemas.openxmlformats.org/officeDocument/2006/relationships/hyperlink" Target="https://wyoleg.gov/Legislation/2024/HB0164" TargetMode="External"/><Relationship Id="rId209" Type="http://schemas.openxmlformats.org/officeDocument/2006/relationships/hyperlink" Target="https://wyoleg.gov/Legislation/2024/HB0178" TargetMode="External"/><Relationship Id="rId220" Type="http://schemas.openxmlformats.org/officeDocument/2006/relationships/hyperlink" Target="https://wyoleg.gov/Legislation/2024/SF0091" TargetMode="External"/><Relationship Id="rId241" Type="http://schemas.openxmlformats.org/officeDocument/2006/relationships/hyperlink" Target="https://wyoleg.gov/Legislation/2024/SJ0003" TargetMode="External"/><Relationship Id="rId15" Type="http://schemas.openxmlformats.org/officeDocument/2006/relationships/hyperlink" Target="https://wyoleg.gov/Legislation/2024/HB0146" TargetMode="External"/><Relationship Id="rId36" Type="http://schemas.openxmlformats.org/officeDocument/2006/relationships/hyperlink" Target="https://www.wyoleg.gov/Legislation/2024/SF0071" TargetMode="External"/><Relationship Id="rId57" Type="http://schemas.openxmlformats.org/officeDocument/2006/relationships/hyperlink" Target="https://www.wyoleg.gov/Legislation/2024/HB0117" TargetMode="External"/><Relationship Id="rId262" Type="http://schemas.openxmlformats.org/officeDocument/2006/relationships/hyperlink" Target="https://www.wyoleg.gov/Legislation/2024/HB0203" TargetMode="External"/><Relationship Id="rId283" Type="http://schemas.openxmlformats.org/officeDocument/2006/relationships/hyperlink" Target="https://www.wyoleg.gov/Legislation/2024/HB0211" TargetMode="External"/><Relationship Id="rId78" Type="http://schemas.openxmlformats.org/officeDocument/2006/relationships/hyperlink" Target="https://wyoleg.gov/Legislation/2024/HB0098" TargetMode="External"/><Relationship Id="rId99" Type="http://schemas.openxmlformats.org/officeDocument/2006/relationships/hyperlink" Target="https://www.wyoleg.gov/Legislation/2024/HB0077" TargetMode="External"/><Relationship Id="rId101" Type="http://schemas.openxmlformats.org/officeDocument/2006/relationships/hyperlink" Target="https://www.wyoleg.gov/Legislation/2024/HB0075" TargetMode="External"/><Relationship Id="rId122" Type="http://schemas.openxmlformats.org/officeDocument/2006/relationships/hyperlink" Target="https://wyoleg.gov/Legislation/2024/HB0063" TargetMode="External"/><Relationship Id="rId143" Type="http://schemas.openxmlformats.org/officeDocument/2006/relationships/hyperlink" Target="https://wyoleg.gov/Legislation/2024/SF0039" TargetMode="External"/><Relationship Id="rId164" Type="http://schemas.openxmlformats.org/officeDocument/2006/relationships/hyperlink" Target="https://wyoleg.gov/Legislation/2024/HB0044" TargetMode="External"/><Relationship Id="rId185" Type="http://schemas.openxmlformats.org/officeDocument/2006/relationships/hyperlink" Target="https://wyoleg.gov/Legislation/2024/HB0154" TargetMode="External"/><Relationship Id="rId9" Type="http://schemas.openxmlformats.org/officeDocument/2006/relationships/hyperlink" Target="https://wyoleg.gov/Legislation/2024/SF0082" TargetMode="External"/><Relationship Id="rId210" Type="http://schemas.openxmlformats.org/officeDocument/2006/relationships/hyperlink" Target="https://wyoleg.gov/Legislation/2024/HB0179" TargetMode="External"/><Relationship Id="rId26" Type="http://schemas.openxmlformats.org/officeDocument/2006/relationships/hyperlink" Target="https://wyoleg.gov/Legislation/2024/HB0137" TargetMode="External"/><Relationship Id="rId231" Type="http://schemas.openxmlformats.org/officeDocument/2006/relationships/hyperlink" Target="https://wyoleg.gov/Legislation/2024/SF0102" TargetMode="External"/><Relationship Id="rId252" Type="http://schemas.openxmlformats.org/officeDocument/2006/relationships/hyperlink" Target="https://www.wyoleg.gov/Legislation/2024/HB0193" TargetMode="External"/><Relationship Id="rId273" Type="http://schemas.openxmlformats.org/officeDocument/2006/relationships/hyperlink" Target="https://www.wyoleg.gov/Legislation/2024/SF0114" TargetMode="External"/><Relationship Id="rId294" Type="http://schemas.openxmlformats.org/officeDocument/2006/relationships/hyperlink" Target="https://www.wyoleg.gov/Legislation/2024/SF0121" TargetMode="External"/><Relationship Id="rId47" Type="http://schemas.openxmlformats.org/officeDocument/2006/relationships/hyperlink" Target="https://www.wyoleg.gov/Legislation/2024/HB0127" TargetMode="External"/><Relationship Id="rId68" Type="http://schemas.openxmlformats.org/officeDocument/2006/relationships/hyperlink" Target="https://www.wyoleg.gov/Legislation/2024/HB0106" TargetMode="External"/><Relationship Id="rId89" Type="http://schemas.openxmlformats.org/officeDocument/2006/relationships/hyperlink" Target="https://www.wyoleg.gov/Legislation/2024/HB0087" TargetMode="External"/><Relationship Id="rId112" Type="http://schemas.openxmlformats.org/officeDocument/2006/relationships/hyperlink" Target="https://www.wyoleg.gov/Legislation/2024/SF0066" TargetMode="External"/><Relationship Id="rId133" Type="http://schemas.openxmlformats.org/officeDocument/2006/relationships/hyperlink" Target="https://wyoleg.gov/Legislation/2024/SF0049" TargetMode="External"/><Relationship Id="rId154" Type="http://schemas.openxmlformats.org/officeDocument/2006/relationships/hyperlink" Target="https://wyoleg.gov/Legislation/2024/HB0054" TargetMode="External"/><Relationship Id="rId175" Type="http://schemas.openxmlformats.org/officeDocument/2006/relationships/hyperlink" Target="https://wyoleg.gov/Legislation/2024/HB0033" TargetMode="External"/><Relationship Id="rId196" Type="http://schemas.openxmlformats.org/officeDocument/2006/relationships/hyperlink" Target="https://wyoleg.gov/Legislation/2024/HB0165" TargetMode="External"/><Relationship Id="rId200" Type="http://schemas.openxmlformats.org/officeDocument/2006/relationships/hyperlink" Target="https://wyoleg.gov/Legislation/2024/HB0169" TargetMode="External"/><Relationship Id="rId16" Type="http://schemas.openxmlformats.org/officeDocument/2006/relationships/hyperlink" Target="https://wyoleg.gov/Legislation/2024/HB0145" TargetMode="External"/><Relationship Id="rId221" Type="http://schemas.openxmlformats.org/officeDocument/2006/relationships/hyperlink" Target="https://wyoleg.gov/Legislation/2024/SF0092" TargetMode="External"/><Relationship Id="rId242" Type="http://schemas.openxmlformats.org/officeDocument/2006/relationships/hyperlink" Target="https://wyoleg.gov/Legislation/2024/SJ0004" TargetMode="External"/><Relationship Id="rId263" Type="http://schemas.openxmlformats.org/officeDocument/2006/relationships/hyperlink" Target="https://www.wyoleg.gov/Legislation/2024/HB0204" TargetMode="External"/><Relationship Id="rId284" Type="http://schemas.openxmlformats.org/officeDocument/2006/relationships/hyperlink" Target="https://www.wyoleg.gov/Legislation/2024/HB0212" TargetMode="External"/><Relationship Id="rId37" Type="http://schemas.openxmlformats.org/officeDocument/2006/relationships/hyperlink" Target="https://www.wyoleg.gov/Legislation/2024/SF0070" TargetMode="External"/><Relationship Id="rId58" Type="http://schemas.openxmlformats.org/officeDocument/2006/relationships/hyperlink" Target="https://www.wyoleg.gov/Legislation/2024/HB0116" TargetMode="External"/><Relationship Id="rId79" Type="http://schemas.openxmlformats.org/officeDocument/2006/relationships/hyperlink" Target="https://wyoleg.gov/Legislation/2024/HB0097" TargetMode="External"/><Relationship Id="rId102" Type="http://schemas.openxmlformats.org/officeDocument/2006/relationships/hyperlink" Target="https://www.wyoleg.gov/Legislation/2024/HB0074" TargetMode="External"/><Relationship Id="rId123" Type="http://schemas.openxmlformats.org/officeDocument/2006/relationships/hyperlink" Target="https://wyoleg.gov/Legislation/2024/SF0059" TargetMode="External"/><Relationship Id="rId144" Type="http://schemas.openxmlformats.org/officeDocument/2006/relationships/hyperlink" Target="https://wyoleg.gov/Legislation/2024/SF0038" TargetMode="External"/><Relationship Id="rId90" Type="http://schemas.openxmlformats.org/officeDocument/2006/relationships/hyperlink" Target="https://www.wyoleg.gov/Legislation/2024/HB0086" TargetMode="External"/><Relationship Id="rId165" Type="http://schemas.openxmlformats.org/officeDocument/2006/relationships/hyperlink" Target="https://wyoleg.gov/Legislation/2024/HB0043" TargetMode="External"/><Relationship Id="rId186" Type="http://schemas.openxmlformats.org/officeDocument/2006/relationships/hyperlink" Target="https://wyoleg.gov/Legislation/2024/HB0155" TargetMode="External"/><Relationship Id="rId211" Type="http://schemas.openxmlformats.org/officeDocument/2006/relationships/hyperlink" Target="https://wyoleg.gov/Legislation/2024/HB0180" TargetMode="External"/><Relationship Id="rId232" Type="http://schemas.openxmlformats.org/officeDocument/2006/relationships/hyperlink" Target="https://wyoleg.gov/Legislation/2024/SF0103" TargetMode="External"/><Relationship Id="rId253" Type="http://schemas.openxmlformats.org/officeDocument/2006/relationships/hyperlink" Target="https://www.wyoleg.gov/Legislation/2024/HB0194" TargetMode="External"/><Relationship Id="rId274" Type="http://schemas.openxmlformats.org/officeDocument/2006/relationships/hyperlink" Target="https://www.wyoleg.gov/Legislation/2024/SF0115" TargetMode="External"/><Relationship Id="rId295" Type="http://schemas.openxmlformats.org/officeDocument/2006/relationships/hyperlink" Target="https://www.wyoleg.gov/Legislation/2024/SF0122" TargetMode="External"/><Relationship Id="rId27" Type="http://schemas.openxmlformats.org/officeDocument/2006/relationships/hyperlink" Target="https://wyoleg.gov/Legislation/2024/HB0136" TargetMode="External"/><Relationship Id="rId48" Type="http://schemas.openxmlformats.org/officeDocument/2006/relationships/hyperlink" Target="https://www.wyoleg.gov/Legislation/2024/HB0126" TargetMode="External"/><Relationship Id="rId69" Type="http://schemas.openxmlformats.org/officeDocument/2006/relationships/hyperlink" Target="https://www.wyoleg.gov/Legislation/2024/HB0105" TargetMode="External"/><Relationship Id="rId113" Type="http://schemas.openxmlformats.org/officeDocument/2006/relationships/hyperlink" Target="https://www.wyoleg.gov/Legislation/2024/SF0065" TargetMode="External"/><Relationship Id="rId134" Type="http://schemas.openxmlformats.org/officeDocument/2006/relationships/hyperlink" Target="https://wyoleg.gov/Legislation/2024/SF0048" TargetMode="External"/><Relationship Id="rId80" Type="http://schemas.openxmlformats.org/officeDocument/2006/relationships/hyperlink" Target="https://wyoleg.gov/Legislation/2024/HB0096" TargetMode="External"/><Relationship Id="rId155" Type="http://schemas.openxmlformats.org/officeDocument/2006/relationships/hyperlink" Target="https://wyoleg.gov/Legislation/2024/HB0053" TargetMode="External"/><Relationship Id="rId176" Type="http://schemas.openxmlformats.org/officeDocument/2006/relationships/hyperlink" Target="https://wyoleg.gov/Legislation/2024/HB0032" TargetMode="External"/><Relationship Id="rId197" Type="http://schemas.openxmlformats.org/officeDocument/2006/relationships/hyperlink" Target="https://wyoleg.gov/Legislation/2024/HB0166" TargetMode="External"/><Relationship Id="rId201" Type="http://schemas.openxmlformats.org/officeDocument/2006/relationships/hyperlink" Target="https://wyoleg.gov/Legislation/2024/HB0170" TargetMode="External"/><Relationship Id="rId222" Type="http://schemas.openxmlformats.org/officeDocument/2006/relationships/hyperlink" Target="https://wyoleg.gov/Legislation/2024/SF0093" TargetMode="External"/><Relationship Id="rId243" Type="http://schemas.openxmlformats.org/officeDocument/2006/relationships/hyperlink" Target="https://www.wyoleg.gov/Legislation/2024/HB0184" TargetMode="External"/><Relationship Id="rId264" Type="http://schemas.openxmlformats.org/officeDocument/2006/relationships/hyperlink" Target="https://www.wyoleg.gov/Legislation/2024/HB0205" TargetMode="External"/><Relationship Id="rId285" Type="http://schemas.openxmlformats.org/officeDocument/2006/relationships/hyperlink" Target="https://www.wyoleg.gov/Legislation/2024/HB0213" TargetMode="External"/><Relationship Id="rId17" Type="http://schemas.openxmlformats.org/officeDocument/2006/relationships/hyperlink" Target="https://wyoleg.gov/Legislation/2024/HB0144" TargetMode="External"/><Relationship Id="rId38" Type="http://schemas.openxmlformats.org/officeDocument/2006/relationships/hyperlink" Target="https://www.wyoleg.gov/Legislation/2024/HJ0004" TargetMode="External"/><Relationship Id="rId59" Type="http://schemas.openxmlformats.org/officeDocument/2006/relationships/hyperlink" Target="https://www.wyoleg.gov/Legislation/2024/HB0115" TargetMode="External"/><Relationship Id="rId103" Type="http://schemas.openxmlformats.org/officeDocument/2006/relationships/hyperlink" Target="https://www.wyoleg.gov/Legislation/2024/HB0073" TargetMode="External"/><Relationship Id="rId124" Type="http://schemas.openxmlformats.org/officeDocument/2006/relationships/hyperlink" Target="https://wyoleg.gov/Legislation/2024/SF0058" TargetMode="External"/><Relationship Id="rId70" Type="http://schemas.openxmlformats.org/officeDocument/2006/relationships/hyperlink" Target="https://www.wyoleg.gov/Legislation/2024/HB0104" TargetMode="External"/><Relationship Id="rId91" Type="http://schemas.openxmlformats.org/officeDocument/2006/relationships/hyperlink" Target="https://www.wyoleg.gov/Legislation/2024/HB0085" TargetMode="External"/><Relationship Id="rId145" Type="http://schemas.openxmlformats.org/officeDocument/2006/relationships/hyperlink" Target="https://wyoleg.gov/Legislation/2024/SF0037" TargetMode="External"/><Relationship Id="rId166" Type="http://schemas.openxmlformats.org/officeDocument/2006/relationships/hyperlink" Target="https://wyoleg.gov/Legislation/2024/HB0042" TargetMode="External"/><Relationship Id="rId187" Type="http://schemas.openxmlformats.org/officeDocument/2006/relationships/hyperlink" Target="https://wyoleg.gov/Legislation/2024/HB0156" TargetMode="External"/><Relationship Id="rId1" Type="http://schemas.openxmlformats.org/officeDocument/2006/relationships/hyperlink" Target="https://www.wyoleg.gov/Legislation/2020" TargetMode="External"/><Relationship Id="rId212" Type="http://schemas.openxmlformats.org/officeDocument/2006/relationships/hyperlink" Target="https://wyoleg.gov/Legislation/2024/HB0181" TargetMode="External"/><Relationship Id="rId233" Type="http://schemas.openxmlformats.org/officeDocument/2006/relationships/hyperlink" Target="https://wyoleg.gov/Legislation/2024/SF0104" TargetMode="External"/><Relationship Id="rId254" Type="http://schemas.openxmlformats.org/officeDocument/2006/relationships/hyperlink" Target="https://www.wyoleg.gov/Legislation/2024/HB0195" TargetMode="External"/><Relationship Id="rId28" Type="http://schemas.openxmlformats.org/officeDocument/2006/relationships/hyperlink" Target="https://www.wyoleg.gov/Legislation/2024/SF0079" TargetMode="External"/><Relationship Id="rId49" Type="http://schemas.openxmlformats.org/officeDocument/2006/relationships/hyperlink" Target="https://www.wyoleg.gov/Legislation/2024/HB0125" TargetMode="External"/><Relationship Id="rId114" Type="http://schemas.openxmlformats.org/officeDocument/2006/relationships/hyperlink" Target="https://www.wyoleg.gov/Legislation/2024/SF0064" TargetMode="External"/><Relationship Id="rId275" Type="http://schemas.openxmlformats.org/officeDocument/2006/relationships/hyperlink" Target="https://www.wyoleg.gov/Legislation/2024/SF0116" TargetMode="External"/><Relationship Id="rId296" Type="http://schemas.openxmlformats.org/officeDocument/2006/relationships/hyperlink" Target="https://www.wyoleg.gov/Legislation/2024/SF0123" TargetMode="External"/><Relationship Id="rId300" Type="http://schemas.openxmlformats.org/officeDocument/2006/relationships/hyperlink" Target="https://www.wyoleg.gov/Legislation/2024/SF0127" TargetMode="External"/><Relationship Id="rId60" Type="http://schemas.openxmlformats.org/officeDocument/2006/relationships/hyperlink" Target="https://www.wyoleg.gov/Legislation/2024/HB0114" TargetMode="External"/><Relationship Id="rId81" Type="http://schemas.openxmlformats.org/officeDocument/2006/relationships/hyperlink" Target="https://wyoleg.gov/Legislation/2024/HB0095" TargetMode="External"/><Relationship Id="rId135" Type="http://schemas.openxmlformats.org/officeDocument/2006/relationships/hyperlink" Target="https://wyoleg.gov/Legislation/2024/SF0047" TargetMode="External"/><Relationship Id="rId156" Type="http://schemas.openxmlformats.org/officeDocument/2006/relationships/hyperlink" Target="https://wyoleg.gov/Legislation/2024/HB0052" TargetMode="External"/><Relationship Id="rId177" Type="http://schemas.openxmlformats.org/officeDocument/2006/relationships/hyperlink" Target="https://wyoleg.gov/Legislation/2024/HB0027" TargetMode="External"/><Relationship Id="rId198" Type="http://schemas.openxmlformats.org/officeDocument/2006/relationships/hyperlink" Target="https://wyoleg.gov/Legislation/2024/HB0167" TargetMode="External"/><Relationship Id="rId202" Type="http://schemas.openxmlformats.org/officeDocument/2006/relationships/hyperlink" Target="https://wyoleg.gov/Legislation/2024/HB0171" TargetMode="External"/><Relationship Id="rId223" Type="http://schemas.openxmlformats.org/officeDocument/2006/relationships/hyperlink" Target="https://wyoleg.gov/Legislation/2024/SF0094" TargetMode="External"/><Relationship Id="rId244" Type="http://schemas.openxmlformats.org/officeDocument/2006/relationships/hyperlink" Target="https://www.wyoleg.gov/Legislation/2024/HB0185" TargetMode="External"/><Relationship Id="rId18" Type="http://schemas.openxmlformats.org/officeDocument/2006/relationships/hyperlink" Target="https://wyoleg.gov/Legislation/2024/HB0143" TargetMode="External"/><Relationship Id="rId39" Type="http://schemas.openxmlformats.org/officeDocument/2006/relationships/hyperlink" Target="https://www.wyoleg.gov/Legislation/2024/HB0135" TargetMode="External"/><Relationship Id="rId265" Type="http://schemas.openxmlformats.org/officeDocument/2006/relationships/hyperlink" Target="https://www.wyoleg.gov/Legislation/2024/HB0206" TargetMode="External"/><Relationship Id="rId286" Type="http://schemas.openxmlformats.org/officeDocument/2006/relationships/hyperlink" Target="https://www.wyoleg.gov/Legislation/2024/HB0214" TargetMode="External"/><Relationship Id="rId50" Type="http://schemas.openxmlformats.org/officeDocument/2006/relationships/hyperlink" Target="https://www.wyoleg.gov/Legislation/2024/HB0124" TargetMode="External"/><Relationship Id="rId104" Type="http://schemas.openxmlformats.org/officeDocument/2006/relationships/hyperlink" Target="https://www.wyoleg.gov/Legislation/2024/HB0072" TargetMode="External"/><Relationship Id="rId125" Type="http://schemas.openxmlformats.org/officeDocument/2006/relationships/hyperlink" Target="https://wyoleg.gov/Legislation/2024/SF0057" TargetMode="External"/><Relationship Id="rId146" Type="http://schemas.openxmlformats.org/officeDocument/2006/relationships/hyperlink" Target="https://wyoleg.gov/Legislation/2024/HB0062" TargetMode="External"/><Relationship Id="rId167" Type="http://schemas.openxmlformats.org/officeDocument/2006/relationships/hyperlink" Target="https://wyoleg.gov/Legislation/2024/HB0041" TargetMode="External"/><Relationship Id="rId188" Type="http://schemas.openxmlformats.org/officeDocument/2006/relationships/hyperlink" Target="https://wyoleg.gov/Legislation/2024/HB0157" TargetMode="External"/><Relationship Id="rId71" Type="http://schemas.openxmlformats.org/officeDocument/2006/relationships/hyperlink" Target="https://wyoleg.gov/Legislation/2024/SF0069" TargetMode="External"/><Relationship Id="rId92" Type="http://schemas.openxmlformats.org/officeDocument/2006/relationships/hyperlink" Target="https://www.wyoleg.gov/Legislation/2024/HB0084" TargetMode="External"/><Relationship Id="rId213" Type="http://schemas.openxmlformats.org/officeDocument/2006/relationships/hyperlink" Target="https://wyoleg.gov/Legislation/2024/HB0182" TargetMode="External"/><Relationship Id="rId234" Type="http://schemas.openxmlformats.org/officeDocument/2006/relationships/hyperlink" Target="https://wyoleg.gov/Legislation/2024/SF0105" TargetMode="External"/><Relationship Id="rId2" Type="http://schemas.openxmlformats.org/officeDocument/2006/relationships/hyperlink" Target="https://wyoleg.gov/Legislation/2024/SF0002" TargetMode="External"/><Relationship Id="rId29" Type="http://schemas.openxmlformats.org/officeDocument/2006/relationships/hyperlink" Target="https://www.wyoleg.gov/Legislation/2024/SF0078" TargetMode="External"/><Relationship Id="rId255" Type="http://schemas.openxmlformats.org/officeDocument/2006/relationships/hyperlink" Target="https://www.wyoleg.gov/Legislation/2024/HB0196" TargetMode="External"/><Relationship Id="rId276" Type="http://schemas.openxmlformats.org/officeDocument/2006/relationships/hyperlink" Target="https://www.wyoleg.gov/Legislation/2024/SF0117" TargetMode="External"/><Relationship Id="rId297" Type="http://schemas.openxmlformats.org/officeDocument/2006/relationships/hyperlink" Target="https://www.wyoleg.gov/Legislation/2024/SF0124" TargetMode="External"/><Relationship Id="rId40" Type="http://schemas.openxmlformats.org/officeDocument/2006/relationships/hyperlink" Target="https://www.wyoleg.gov/Legislation/2024/HB0134" TargetMode="External"/><Relationship Id="rId115" Type="http://schemas.openxmlformats.org/officeDocument/2006/relationships/hyperlink" Target="https://www.wyoleg.gov/Legislation/2024/SF0063" TargetMode="External"/><Relationship Id="rId136" Type="http://schemas.openxmlformats.org/officeDocument/2006/relationships/hyperlink" Target="https://wyoleg.gov/Legislation/2024/SF0046" TargetMode="External"/><Relationship Id="rId157" Type="http://schemas.openxmlformats.org/officeDocument/2006/relationships/hyperlink" Target="https://wyoleg.gov/Legislation/2024/HB0051" TargetMode="External"/><Relationship Id="rId178" Type="http://schemas.openxmlformats.org/officeDocument/2006/relationships/hyperlink" Target="https://wyoleg.gov/Legislation/2024/HB0028" TargetMode="External"/><Relationship Id="rId301" Type="http://schemas.openxmlformats.org/officeDocument/2006/relationships/hyperlink" Target="https://www.wyoleg.gov/Legislation/2024/SF0128" TargetMode="External"/><Relationship Id="rId61" Type="http://schemas.openxmlformats.org/officeDocument/2006/relationships/hyperlink" Target="https://www.wyoleg.gov/Legislation/2024/HB0113" TargetMode="External"/><Relationship Id="rId82" Type="http://schemas.openxmlformats.org/officeDocument/2006/relationships/hyperlink" Target="https://wyoleg.gov/Legislation/2024/HB0094" TargetMode="External"/><Relationship Id="rId199" Type="http://schemas.openxmlformats.org/officeDocument/2006/relationships/hyperlink" Target="https://wyoleg.gov/Legislation/2024/HB0168" TargetMode="External"/><Relationship Id="rId203" Type="http://schemas.openxmlformats.org/officeDocument/2006/relationships/hyperlink" Target="https://wyoleg.gov/Legislation/2024/HB0172" TargetMode="External"/><Relationship Id="rId19" Type="http://schemas.openxmlformats.org/officeDocument/2006/relationships/hyperlink" Target="https://wyoleg.gov/Legislation/2024/HB0142" TargetMode="External"/><Relationship Id="rId224" Type="http://schemas.openxmlformats.org/officeDocument/2006/relationships/hyperlink" Target="https://wyoleg.gov/Legislation/2024/SF0095" TargetMode="External"/><Relationship Id="rId245" Type="http://schemas.openxmlformats.org/officeDocument/2006/relationships/hyperlink" Target="https://www.wyoleg.gov/Legislation/2024/HB0186" TargetMode="External"/><Relationship Id="rId266" Type="http://schemas.openxmlformats.org/officeDocument/2006/relationships/hyperlink" Target="https://www.wyoleg.gov/Legislation/2024/HB0207" TargetMode="External"/><Relationship Id="rId287" Type="http://schemas.openxmlformats.org/officeDocument/2006/relationships/hyperlink" Target="https://www.wyoleg.gov/Legislation/2024/HB0215" TargetMode="External"/><Relationship Id="rId30" Type="http://schemas.openxmlformats.org/officeDocument/2006/relationships/hyperlink" Target="https://www.wyoleg.gov/Legislation/2024/SF0077" TargetMode="External"/><Relationship Id="rId105" Type="http://schemas.openxmlformats.org/officeDocument/2006/relationships/hyperlink" Target="https://www.wyoleg.gov/Legislation/2024/HB0071" TargetMode="External"/><Relationship Id="rId126" Type="http://schemas.openxmlformats.org/officeDocument/2006/relationships/hyperlink" Target="https://wyoleg.gov/Legislation/2024/SF0056" TargetMode="External"/><Relationship Id="rId147" Type="http://schemas.openxmlformats.org/officeDocument/2006/relationships/hyperlink" Target="https://wyoleg.gov/Legislation/2024/HB0061" TargetMode="External"/><Relationship Id="rId168" Type="http://schemas.openxmlformats.org/officeDocument/2006/relationships/hyperlink" Target="https://wyoleg.gov/Legislation/2024/HB0040" TargetMode="External"/><Relationship Id="rId51" Type="http://schemas.openxmlformats.org/officeDocument/2006/relationships/hyperlink" Target="https://www.wyoleg.gov/Legislation/2024/HB0123" TargetMode="External"/><Relationship Id="rId72" Type="http://schemas.openxmlformats.org/officeDocument/2006/relationships/hyperlink" Target="https://wyoleg.gov/Legislation/2024/SF0068" TargetMode="External"/><Relationship Id="rId93" Type="http://schemas.openxmlformats.org/officeDocument/2006/relationships/hyperlink" Target="https://www.wyoleg.gov/Legislation/2024/HB0083" TargetMode="External"/><Relationship Id="rId189" Type="http://schemas.openxmlformats.org/officeDocument/2006/relationships/hyperlink" Target="https://wyoleg.gov/Legislation/2024/HB0158" TargetMode="External"/><Relationship Id="rId3" Type="http://schemas.openxmlformats.org/officeDocument/2006/relationships/hyperlink" Target="https://wyoleg.gov/Legislation/2024/SF0001" TargetMode="External"/><Relationship Id="rId214" Type="http://schemas.openxmlformats.org/officeDocument/2006/relationships/hyperlink" Target="https://wyoleg.gov/Legislation/2024/HB0183" TargetMode="External"/><Relationship Id="rId235" Type="http://schemas.openxmlformats.org/officeDocument/2006/relationships/hyperlink" Target="https://wyoleg.gov/Legislation/2024/SF0106" TargetMode="External"/><Relationship Id="rId256" Type="http://schemas.openxmlformats.org/officeDocument/2006/relationships/hyperlink" Target="https://www.wyoleg.gov/Legislation/2024/HB0197" TargetMode="External"/><Relationship Id="rId277" Type="http://schemas.openxmlformats.org/officeDocument/2006/relationships/hyperlink" Target="https://www.wyoleg.gov/Legislation/2024/SF0118" TargetMode="External"/><Relationship Id="rId298" Type="http://schemas.openxmlformats.org/officeDocument/2006/relationships/hyperlink" Target="https://www.wyoleg.gov/Legislation/2024/SF0125" TargetMode="External"/><Relationship Id="rId116" Type="http://schemas.openxmlformats.org/officeDocument/2006/relationships/hyperlink" Target="https://www.wyoleg.gov/Legislation/2024/SF0062" TargetMode="External"/><Relationship Id="rId137" Type="http://schemas.openxmlformats.org/officeDocument/2006/relationships/hyperlink" Target="https://wyoleg.gov/Legislation/2024/SF0045" TargetMode="External"/><Relationship Id="rId158" Type="http://schemas.openxmlformats.org/officeDocument/2006/relationships/hyperlink" Target="https://wyoleg.gov/Legislation/2024/HB0050" TargetMode="External"/><Relationship Id="rId302" Type="http://schemas.openxmlformats.org/officeDocument/2006/relationships/hyperlink" Target="https://www.wyoleg.gov/Legislation/2024/SF0129" TargetMode="External"/><Relationship Id="rId20" Type="http://schemas.openxmlformats.org/officeDocument/2006/relationships/hyperlink" Target="https://wyoleg.gov/Legislation/2024/HB0141" TargetMode="External"/><Relationship Id="rId41" Type="http://schemas.openxmlformats.org/officeDocument/2006/relationships/hyperlink" Target="https://www.wyoleg.gov/Legislation/2024/HB0133" TargetMode="External"/><Relationship Id="rId62" Type="http://schemas.openxmlformats.org/officeDocument/2006/relationships/hyperlink" Target="https://www.wyoleg.gov/Legislation/2024/HB0112" TargetMode="External"/><Relationship Id="rId83" Type="http://schemas.openxmlformats.org/officeDocument/2006/relationships/hyperlink" Target="https://wyoleg.gov/Legislation/2024/HB0093" TargetMode="External"/><Relationship Id="rId179" Type="http://schemas.openxmlformats.org/officeDocument/2006/relationships/hyperlink" Target="https://wyoleg.gov/Legislation/2024/HB0029" TargetMode="External"/><Relationship Id="rId190" Type="http://schemas.openxmlformats.org/officeDocument/2006/relationships/hyperlink" Target="https://wyoleg.gov/Legislation/2024/HB0159" TargetMode="External"/><Relationship Id="rId204" Type="http://schemas.openxmlformats.org/officeDocument/2006/relationships/hyperlink" Target="https://wyoleg.gov/Legislation/2024/HB0173" TargetMode="External"/><Relationship Id="rId225" Type="http://schemas.openxmlformats.org/officeDocument/2006/relationships/hyperlink" Target="https://wyoleg.gov/Legislation/2024/SF0096" TargetMode="External"/><Relationship Id="rId246" Type="http://schemas.openxmlformats.org/officeDocument/2006/relationships/hyperlink" Target="https://www.wyoleg.gov/Legislation/2024/HB0187" TargetMode="External"/><Relationship Id="rId267" Type="http://schemas.openxmlformats.org/officeDocument/2006/relationships/hyperlink" Target="https://www.wyoleg.gov/Legislation/2024/HB0208" TargetMode="External"/><Relationship Id="rId288" Type="http://schemas.openxmlformats.org/officeDocument/2006/relationships/hyperlink" Target="https://www.wyoleg.gov/Legislation/2024/HB0216" TargetMode="External"/><Relationship Id="rId106" Type="http://schemas.openxmlformats.org/officeDocument/2006/relationships/hyperlink" Target="https://www.wyoleg.gov/Legislation/2024/HB0070" TargetMode="External"/><Relationship Id="rId127" Type="http://schemas.openxmlformats.org/officeDocument/2006/relationships/hyperlink" Target="https://wyoleg.gov/Legislation/2024/SF0055" TargetMode="External"/><Relationship Id="rId10" Type="http://schemas.openxmlformats.org/officeDocument/2006/relationships/hyperlink" Target="https://wyoleg.gov/Legislation/2024/HJ0005" TargetMode="External"/><Relationship Id="rId31" Type="http://schemas.openxmlformats.org/officeDocument/2006/relationships/hyperlink" Target="https://www.wyoleg.gov/Legislation/2024/SF0076" TargetMode="External"/><Relationship Id="rId52" Type="http://schemas.openxmlformats.org/officeDocument/2006/relationships/hyperlink" Target="https://www.wyoleg.gov/Legislation/2024/HB0122" TargetMode="External"/><Relationship Id="rId73" Type="http://schemas.openxmlformats.org/officeDocument/2006/relationships/hyperlink" Target="https://wyoleg.gov/Legislation/2024/HB0103" TargetMode="External"/><Relationship Id="rId94" Type="http://schemas.openxmlformats.org/officeDocument/2006/relationships/hyperlink" Target="https://www.wyoleg.gov/Legislation/2024/HB0082" TargetMode="External"/><Relationship Id="rId148" Type="http://schemas.openxmlformats.org/officeDocument/2006/relationships/hyperlink" Target="https://wyoleg.gov/Legislation/2024/HB0060" TargetMode="External"/><Relationship Id="rId169" Type="http://schemas.openxmlformats.org/officeDocument/2006/relationships/hyperlink" Target="https://wyoleg.gov/Legislation/2024/HB0039" TargetMode="External"/><Relationship Id="rId4" Type="http://schemas.openxmlformats.org/officeDocument/2006/relationships/hyperlink" Target="https://wyoleg.gov/Legislation/2024/SF0087" TargetMode="External"/><Relationship Id="rId180" Type="http://schemas.openxmlformats.org/officeDocument/2006/relationships/hyperlink" Target="https://wyoleg.gov/Legislation/2024/HB0030" TargetMode="External"/><Relationship Id="rId215" Type="http://schemas.openxmlformats.org/officeDocument/2006/relationships/hyperlink" Target="https://wyoleg.gov/Legislation/2024/HJ0006" TargetMode="External"/><Relationship Id="rId236" Type="http://schemas.openxmlformats.org/officeDocument/2006/relationships/hyperlink" Target="https://wyoleg.gov/Legislation/2024/SF0107" TargetMode="External"/><Relationship Id="rId257" Type="http://schemas.openxmlformats.org/officeDocument/2006/relationships/hyperlink" Target="https://www.wyoleg.gov/Legislation/2024/HB0198" TargetMode="External"/><Relationship Id="rId278" Type="http://schemas.openxmlformats.org/officeDocument/2006/relationships/hyperlink" Target="https://www.wyoleg.gov/Legislation/2024/SF0119" TargetMode="External"/><Relationship Id="rId303" Type="http://schemas.openxmlformats.org/officeDocument/2006/relationships/hyperlink" Target="https://www.wyoleg.gov/Legislation/2024/SF0130" TargetMode="External"/><Relationship Id="rId42" Type="http://schemas.openxmlformats.org/officeDocument/2006/relationships/hyperlink" Target="https://www.wyoleg.gov/Legislation/2024/HB0132" TargetMode="External"/><Relationship Id="rId84" Type="http://schemas.openxmlformats.org/officeDocument/2006/relationships/hyperlink" Target="https://wyoleg.gov/Legislation/2024/HB0092" TargetMode="External"/><Relationship Id="rId138" Type="http://schemas.openxmlformats.org/officeDocument/2006/relationships/hyperlink" Target="https://wyoleg.gov/Legislation/2024/SF0044" TargetMode="External"/><Relationship Id="rId191" Type="http://schemas.openxmlformats.org/officeDocument/2006/relationships/hyperlink" Target="https://wyoleg.gov/Legislation/2024/HB0160" TargetMode="External"/><Relationship Id="rId205" Type="http://schemas.openxmlformats.org/officeDocument/2006/relationships/hyperlink" Target="https://wyoleg.gov/Legislation/2024/HB0174" TargetMode="External"/><Relationship Id="rId247" Type="http://schemas.openxmlformats.org/officeDocument/2006/relationships/hyperlink" Target="https://www.wyoleg.gov/Legislation/2024/HB0188" TargetMode="External"/><Relationship Id="rId107" Type="http://schemas.openxmlformats.org/officeDocument/2006/relationships/hyperlink" Target="https://www.wyoleg.gov/Legislation/2024/HB0069" TargetMode="External"/><Relationship Id="rId289" Type="http://schemas.openxmlformats.org/officeDocument/2006/relationships/hyperlink" Target="https://www.wyoleg.gov/Legislation/2024/HB0217" TargetMode="External"/><Relationship Id="rId11" Type="http://schemas.openxmlformats.org/officeDocument/2006/relationships/hyperlink" Target="https://wyoleg.gov/Legislation/2024/HB0150" TargetMode="External"/><Relationship Id="rId53" Type="http://schemas.openxmlformats.org/officeDocument/2006/relationships/hyperlink" Target="https://www.wyoleg.gov/Legislation/2024/HB0121" TargetMode="External"/><Relationship Id="rId149" Type="http://schemas.openxmlformats.org/officeDocument/2006/relationships/hyperlink" Target="https://wyoleg.gov/Legislation/2024/HB0059" TargetMode="External"/><Relationship Id="rId95" Type="http://schemas.openxmlformats.org/officeDocument/2006/relationships/hyperlink" Target="https://www.wyoleg.gov/Legislation/2024/HB0081" TargetMode="External"/><Relationship Id="rId160" Type="http://schemas.openxmlformats.org/officeDocument/2006/relationships/hyperlink" Target="https://wyoleg.gov/Legislation/2024/HB0048" TargetMode="External"/><Relationship Id="rId216" Type="http://schemas.openxmlformats.org/officeDocument/2006/relationships/hyperlink" Target="https://wyoleg.gov/Legislation/2024/HJ0007" TargetMode="External"/><Relationship Id="rId258" Type="http://schemas.openxmlformats.org/officeDocument/2006/relationships/hyperlink" Target="https://www.wyoleg.gov/Legislation/2024/HB0199" TargetMode="External"/><Relationship Id="rId22" Type="http://schemas.openxmlformats.org/officeDocument/2006/relationships/hyperlink" Target="https://wyoleg.gov/Legislation/2024/SF0080" TargetMode="External"/><Relationship Id="rId64" Type="http://schemas.openxmlformats.org/officeDocument/2006/relationships/hyperlink" Target="https://www.wyoleg.gov/Legislation/2024/HB0110" TargetMode="External"/><Relationship Id="rId118" Type="http://schemas.openxmlformats.org/officeDocument/2006/relationships/hyperlink" Target="https://www.wyoleg.gov/Legislation/2024/SF0060" TargetMode="External"/><Relationship Id="rId171" Type="http://schemas.openxmlformats.org/officeDocument/2006/relationships/hyperlink" Target="https://wyoleg.gov/Legislation/2024/HB0037" TargetMode="External"/><Relationship Id="rId227" Type="http://schemas.openxmlformats.org/officeDocument/2006/relationships/hyperlink" Target="https://wyoleg.gov/Legislation/2024/SF0098" TargetMode="External"/><Relationship Id="rId269" Type="http://schemas.openxmlformats.org/officeDocument/2006/relationships/hyperlink" Target="https://www.wyoleg.gov/Legislation/2024/SF0110" TargetMode="External"/><Relationship Id="rId33" Type="http://schemas.openxmlformats.org/officeDocument/2006/relationships/hyperlink" Target="https://www.wyoleg.gov/Legislation/2024/SF0074" TargetMode="External"/><Relationship Id="rId129" Type="http://schemas.openxmlformats.org/officeDocument/2006/relationships/hyperlink" Target="https://wyoleg.gov/Legislation/2024/SF0053" TargetMode="External"/><Relationship Id="rId280" Type="http://schemas.openxmlformats.org/officeDocument/2006/relationships/hyperlink" Target="https://www.wyoleg.gov/Legislation/2024/SJ0005" TargetMode="External"/><Relationship Id="rId75" Type="http://schemas.openxmlformats.org/officeDocument/2006/relationships/hyperlink" Target="https://wyoleg.gov/Legislation/2024/HB0101" TargetMode="External"/><Relationship Id="rId140" Type="http://schemas.openxmlformats.org/officeDocument/2006/relationships/hyperlink" Target="https://wyoleg.gov/Legislation/2024/SF0042" TargetMode="External"/><Relationship Id="rId182" Type="http://schemas.openxmlformats.org/officeDocument/2006/relationships/hyperlink" Target="https://wyoleg.gov/Legislation/2024/HB0151" TargetMode="External"/><Relationship Id="rId6" Type="http://schemas.openxmlformats.org/officeDocument/2006/relationships/hyperlink" Target="https://wyoleg.gov/Legislation/2024/SF0085" TargetMode="External"/><Relationship Id="rId238" Type="http://schemas.openxmlformats.org/officeDocument/2006/relationships/hyperlink" Target="https://wyoleg.gov/Legislation/2024/SF01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ivics307.com/file-share"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wyoleg.gov/Legislation/2024/SF0062" TargetMode="External"/><Relationship Id="rId21" Type="http://schemas.openxmlformats.org/officeDocument/2006/relationships/hyperlink" Target="https://wyoleg.gov/Legislation/2024/HB0141" TargetMode="External"/><Relationship Id="rId324" Type="http://schemas.openxmlformats.org/officeDocument/2006/relationships/hyperlink" Target="https://wyoleg.gov/Legislation/2024/HB0143" TargetMode="External"/><Relationship Id="rId531" Type="http://schemas.openxmlformats.org/officeDocument/2006/relationships/hyperlink" Target="https://wyoleg.gov/Legislation/2024/SF0095" TargetMode="External"/><Relationship Id="rId170" Type="http://schemas.openxmlformats.org/officeDocument/2006/relationships/hyperlink" Target="https://wyoleg.gov/Legislation/2024/HB0039" TargetMode="External"/><Relationship Id="rId268" Type="http://schemas.openxmlformats.org/officeDocument/2006/relationships/hyperlink" Target="https://www.wyoleg.gov/Legislation/2024/HB0207" TargetMode="External"/><Relationship Id="rId475" Type="http://schemas.openxmlformats.org/officeDocument/2006/relationships/hyperlink" Target="https://wyoleg.gov/Legislation/2024/HB0039" TargetMode="External"/><Relationship Id="rId32" Type="http://schemas.openxmlformats.org/officeDocument/2006/relationships/hyperlink" Target="https://www.wyoleg.gov/Legislation/2024/SF0076" TargetMode="External"/><Relationship Id="rId128" Type="http://schemas.openxmlformats.org/officeDocument/2006/relationships/hyperlink" Target="https://wyoleg.gov/Legislation/2024/SF0055" TargetMode="External"/><Relationship Id="rId335" Type="http://schemas.openxmlformats.org/officeDocument/2006/relationships/hyperlink" Target="https://www.wyoleg.gov/Legislation/2024/SF0078" TargetMode="External"/><Relationship Id="rId542" Type="http://schemas.openxmlformats.org/officeDocument/2006/relationships/hyperlink" Target="https://wyoleg.gov/Legislation/2024/SF0106" TargetMode="External"/><Relationship Id="rId181" Type="http://schemas.openxmlformats.org/officeDocument/2006/relationships/hyperlink" Target="https://wyoleg.gov/Legislation/2024/HB0030" TargetMode="External"/><Relationship Id="rId402" Type="http://schemas.openxmlformats.org/officeDocument/2006/relationships/hyperlink" Target="https://www.wyoleg.gov/Legislation/2024/HB0080" TargetMode="External"/><Relationship Id="rId279" Type="http://schemas.openxmlformats.org/officeDocument/2006/relationships/hyperlink" Target="https://www.wyoleg.gov/Legislation/2024/SF0118" TargetMode="External"/><Relationship Id="rId486" Type="http://schemas.openxmlformats.org/officeDocument/2006/relationships/hyperlink" Target="https://wyoleg.gov/Legislation/2024/HB0030" TargetMode="External"/><Relationship Id="rId43" Type="http://schemas.openxmlformats.org/officeDocument/2006/relationships/hyperlink" Target="https://www.wyoleg.gov/Legislation/2024/HB0132" TargetMode="External"/><Relationship Id="rId139" Type="http://schemas.openxmlformats.org/officeDocument/2006/relationships/hyperlink" Target="https://wyoleg.gov/Legislation/2024/SF0044" TargetMode="External"/><Relationship Id="rId346" Type="http://schemas.openxmlformats.org/officeDocument/2006/relationships/hyperlink" Target="https://www.wyoleg.gov/Legislation/2024/HB0134" TargetMode="External"/><Relationship Id="rId553" Type="http://schemas.openxmlformats.org/officeDocument/2006/relationships/hyperlink" Target="https://www.wyoleg.gov/Legislation/2024/HB0187" TargetMode="External"/><Relationship Id="rId192" Type="http://schemas.openxmlformats.org/officeDocument/2006/relationships/hyperlink" Target="https://wyoleg.gov/Legislation/2024/HB0159" TargetMode="External"/><Relationship Id="rId206" Type="http://schemas.openxmlformats.org/officeDocument/2006/relationships/hyperlink" Target="https://wyoleg.gov/Legislation/2024/HB0173" TargetMode="External"/><Relationship Id="rId413" Type="http://schemas.openxmlformats.org/officeDocument/2006/relationships/hyperlink" Target="https://www.wyoleg.gov/Legislation/2024/HB0069" TargetMode="External"/><Relationship Id="rId497" Type="http://schemas.openxmlformats.org/officeDocument/2006/relationships/hyperlink" Target="https://wyoleg.gov/Legislation/2024/HB0159" TargetMode="External"/><Relationship Id="rId357" Type="http://schemas.openxmlformats.org/officeDocument/2006/relationships/hyperlink" Target="https://www.wyoleg.gov/Legislation/2024/HB0123" TargetMode="External"/><Relationship Id="rId54" Type="http://schemas.openxmlformats.org/officeDocument/2006/relationships/hyperlink" Target="https://www.wyoleg.gov/Legislation/2024/HB0121" TargetMode="External"/><Relationship Id="rId217" Type="http://schemas.openxmlformats.org/officeDocument/2006/relationships/hyperlink" Target="https://wyoleg.gov/Legislation/2024/HJ0006" TargetMode="External"/><Relationship Id="rId564" Type="http://schemas.openxmlformats.org/officeDocument/2006/relationships/hyperlink" Target="https://www.wyoleg.gov/Legislation/2024/HB0198" TargetMode="External"/><Relationship Id="rId424" Type="http://schemas.openxmlformats.org/officeDocument/2006/relationships/hyperlink" Target="https://www.wyoleg.gov/Legislation/2024/SF0060" TargetMode="External"/><Relationship Id="rId270" Type="http://schemas.openxmlformats.org/officeDocument/2006/relationships/hyperlink" Target="https://www.wyoleg.gov/Legislation/2024/HJ0008" TargetMode="External"/><Relationship Id="rId65" Type="http://schemas.openxmlformats.org/officeDocument/2006/relationships/hyperlink" Target="https://www.wyoleg.gov/Legislation/2024/HB0110" TargetMode="External"/><Relationship Id="rId130" Type="http://schemas.openxmlformats.org/officeDocument/2006/relationships/hyperlink" Target="https://wyoleg.gov/Legislation/2024/SF0053" TargetMode="External"/><Relationship Id="rId368" Type="http://schemas.openxmlformats.org/officeDocument/2006/relationships/hyperlink" Target="https://www.wyoleg.gov/Legislation/2024/HB0112" TargetMode="External"/><Relationship Id="rId575" Type="http://schemas.openxmlformats.org/officeDocument/2006/relationships/hyperlink" Target="https://www.wyoleg.gov/Legislation/2024/HJ0008" TargetMode="External"/><Relationship Id="rId228" Type="http://schemas.openxmlformats.org/officeDocument/2006/relationships/hyperlink" Target="https://wyoleg.gov/Legislation/2024/SF0097" TargetMode="External"/><Relationship Id="rId435" Type="http://schemas.openxmlformats.org/officeDocument/2006/relationships/hyperlink" Target="https://wyoleg.gov/Legislation/2024/SF0053" TargetMode="External"/><Relationship Id="rId281" Type="http://schemas.openxmlformats.org/officeDocument/2006/relationships/hyperlink" Target="https://www.wyoleg.gov/Legislation/2024/SF0120" TargetMode="External"/><Relationship Id="rId502" Type="http://schemas.openxmlformats.org/officeDocument/2006/relationships/hyperlink" Target="https://wyoleg.gov/Legislation/2024/HB0164" TargetMode="External"/><Relationship Id="rId76" Type="http://schemas.openxmlformats.org/officeDocument/2006/relationships/hyperlink" Target="https://wyoleg.gov/Legislation/2024/HB0101" TargetMode="External"/><Relationship Id="rId141" Type="http://schemas.openxmlformats.org/officeDocument/2006/relationships/hyperlink" Target="https://wyoleg.gov/Legislation/2024/SF0042" TargetMode="External"/><Relationship Id="rId379" Type="http://schemas.openxmlformats.org/officeDocument/2006/relationships/hyperlink" Target="https://wyoleg.gov/Legislation/2024/HB0103" TargetMode="External"/><Relationship Id="rId586" Type="http://schemas.openxmlformats.org/officeDocument/2006/relationships/hyperlink" Target="https://www.wyoleg.gov/Legislation/2024/SF0120" TargetMode="External"/><Relationship Id="rId7" Type="http://schemas.openxmlformats.org/officeDocument/2006/relationships/hyperlink" Target="https://wyoleg.gov/Legislation/2024/SF0085" TargetMode="External"/><Relationship Id="rId239" Type="http://schemas.openxmlformats.org/officeDocument/2006/relationships/hyperlink" Target="https://wyoleg.gov/Legislation/2024/SF0108" TargetMode="External"/><Relationship Id="rId446" Type="http://schemas.openxmlformats.org/officeDocument/2006/relationships/hyperlink" Target="https://wyoleg.gov/Legislation/2024/SF0042" TargetMode="External"/><Relationship Id="rId292" Type="http://schemas.openxmlformats.org/officeDocument/2006/relationships/hyperlink" Target="https://www.wyoleg.gov/Legislation/2024/HB0218" TargetMode="External"/><Relationship Id="rId306" Type="http://schemas.openxmlformats.org/officeDocument/2006/relationships/hyperlink" Target="https://www.wyoleg.gov/Legislation/2024/SF0131" TargetMode="External"/><Relationship Id="rId87" Type="http://schemas.openxmlformats.org/officeDocument/2006/relationships/hyperlink" Target="https://www.wyoleg.gov/Legislation/2024/HB0090" TargetMode="External"/><Relationship Id="rId513" Type="http://schemas.openxmlformats.org/officeDocument/2006/relationships/hyperlink" Target="https://wyoleg.gov/Legislation/2024/HB0175" TargetMode="External"/><Relationship Id="rId597" Type="http://schemas.openxmlformats.org/officeDocument/2006/relationships/hyperlink" Target="https://www.wyoleg.gov/Legislation/2024/HB0218" TargetMode="External"/><Relationship Id="rId152" Type="http://schemas.openxmlformats.org/officeDocument/2006/relationships/hyperlink" Target="https://wyoleg.gov/Legislation/2024/HB0057" TargetMode="External"/><Relationship Id="rId457" Type="http://schemas.openxmlformats.org/officeDocument/2006/relationships/hyperlink" Target="https://wyoleg.gov/Legislation/2024/HB0057" TargetMode="External"/><Relationship Id="rId14" Type="http://schemas.openxmlformats.org/officeDocument/2006/relationships/hyperlink" Target="https://wyoleg.gov/Legislation/2024/HB0148" TargetMode="External"/><Relationship Id="rId317" Type="http://schemas.openxmlformats.org/officeDocument/2006/relationships/hyperlink" Target="https://wyoleg.gov/Legislation/2024/HB0150" TargetMode="External"/><Relationship Id="rId524" Type="http://schemas.openxmlformats.org/officeDocument/2006/relationships/hyperlink" Target="https://wyoleg.gov/Legislation/2024/SF0088" TargetMode="External"/><Relationship Id="rId98" Type="http://schemas.openxmlformats.org/officeDocument/2006/relationships/hyperlink" Target="https://www.wyoleg.gov/Legislation/2024/HB0079" TargetMode="External"/><Relationship Id="rId163" Type="http://schemas.openxmlformats.org/officeDocument/2006/relationships/hyperlink" Target="https://wyoleg.gov/Legislation/2024/HB0046" TargetMode="External"/><Relationship Id="rId370" Type="http://schemas.openxmlformats.org/officeDocument/2006/relationships/hyperlink" Target="https://www.wyoleg.gov/Legislation/2024/HB0110" TargetMode="External"/><Relationship Id="rId230" Type="http://schemas.openxmlformats.org/officeDocument/2006/relationships/hyperlink" Target="https://wyoleg.gov/Legislation/2024/SF0099" TargetMode="External"/><Relationship Id="rId468" Type="http://schemas.openxmlformats.org/officeDocument/2006/relationships/hyperlink" Target="https://wyoleg.gov/Legislation/2024/HB0046" TargetMode="External"/><Relationship Id="rId25" Type="http://schemas.openxmlformats.org/officeDocument/2006/relationships/hyperlink" Target="https://wyoleg.gov/Legislation/2024/HB0139" TargetMode="External"/><Relationship Id="rId67" Type="http://schemas.openxmlformats.org/officeDocument/2006/relationships/hyperlink" Target="https://www.wyoleg.gov/Legislation/2024/HB0108" TargetMode="External"/><Relationship Id="rId272" Type="http://schemas.openxmlformats.org/officeDocument/2006/relationships/hyperlink" Target="https://www.wyoleg.gov/Legislation/2024/SF0111" TargetMode="External"/><Relationship Id="rId328" Type="http://schemas.openxmlformats.org/officeDocument/2006/relationships/hyperlink" Target="https://wyoleg.gov/Legislation/2024/SF0080" TargetMode="External"/><Relationship Id="rId535" Type="http://schemas.openxmlformats.org/officeDocument/2006/relationships/hyperlink" Target="https://wyoleg.gov/Legislation/2024/SF0099" TargetMode="External"/><Relationship Id="rId577" Type="http://schemas.openxmlformats.org/officeDocument/2006/relationships/hyperlink" Target="https://www.wyoleg.gov/Legislation/2024/SF0111" TargetMode="External"/><Relationship Id="rId132" Type="http://schemas.openxmlformats.org/officeDocument/2006/relationships/hyperlink" Target="https://wyoleg.gov/Legislation/2024/SF0051" TargetMode="External"/><Relationship Id="rId174" Type="http://schemas.openxmlformats.org/officeDocument/2006/relationships/hyperlink" Target="https://wyoleg.gov/Legislation/2024/HB0035" TargetMode="External"/><Relationship Id="rId381" Type="http://schemas.openxmlformats.org/officeDocument/2006/relationships/hyperlink" Target="https://wyoleg.gov/Legislation/2024/HB0101" TargetMode="External"/><Relationship Id="rId602" Type="http://schemas.openxmlformats.org/officeDocument/2006/relationships/hyperlink" Target="https://www.wyoleg.gov/Legislation/2024/SF0122" TargetMode="External"/><Relationship Id="rId241" Type="http://schemas.openxmlformats.org/officeDocument/2006/relationships/hyperlink" Target="https://wyoleg.gov/Legislation/2024/SJ0001" TargetMode="External"/><Relationship Id="rId437" Type="http://schemas.openxmlformats.org/officeDocument/2006/relationships/hyperlink" Target="https://wyoleg.gov/Legislation/2024/SF0051" TargetMode="External"/><Relationship Id="rId479" Type="http://schemas.openxmlformats.org/officeDocument/2006/relationships/hyperlink" Target="https://wyoleg.gov/Legislation/2024/HB0035" TargetMode="External"/><Relationship Id="rId36" Type="http://schemas.openxmlformats.org/officeDocument/2006/relationships/hyperlink" Target="https://www.wyoleg.gov/Legislation/2024/SF0072" TargetMode="External"/><Relationship Id="rId283" Type="http://schemas.openxmlformats.org/officeDocument/2006/relationships/hyperlink" Target="https://www.wyoleg.gov/Legislation/2024/HB0209" TargetMode="External"/><Relationship Id="rId339" Type="http://schemas.openxmlformats.org/officeDocument/2006/relationships/hyperlink" Target="https://www.wyoleg.gov/Legislation/2024/SF0074" TargetMode="External"/><Relationship Id="rId490" Type="http://schemas.openxmlformats.org/officeDocument/2006/relationships/hyperlink" Target="https://wyoleg.gov/Legislation/2024/HB0152" TargetMode="External"/><Relationship Id="rId504" Type="http://schemas.openxmlformats.org/officeDocument/2006/relationships/hyperlink" Target="https://wyoleg.gov/Legislation/2024/HB0166" TargetMode="External"/><Relationship Id="rId546" Type="http://schemas.openxmlformats.org/officeDocument/2006/relationships/hyperlink" Target="https://wyoleg.gov/Legislation/2024/SJ0001" TargetMode="External"/><Relationship Id="rId78" Type="http://schemas.openxmlformats.org/officeDocument/2006/relationships/hyperlink" Target="https://wyoleg.gov/Legislation/2024/HB0099" TargetMode="External"/><Relationship Id="rId101" Type="http://schemas.openxmlformats.org/officeDocument/2006/relationships/hyperlink" Target="https://www.wyoleg.gov/Legislation/2024/HB0076" TargetMode="External"/><Relationship Id="rId143" Type="http://schemas.openxmlformats.org/officeDocument/2006/relationships/hyperlink" Target="https://wyoleg.gov/Legislation/2024/SF0040" TargetMode="External"/><Relationship Id="rId185" Type="http://schemas.openxmlformats.org/officeDocument/2006/relationships/hyperlink" Target="https://wyoleg.gov/Legislation/2024/HB0152" TargetMode="External"/><Relationship Id="rId350" Type="http://schemas.openxmlformats.org/officeDocument/2006/relationships/hyperlink" Target="https://www.wyoleg.gov/Legislation/2024/HB0130" TargetMode="External"/><Relationship Id="rId406" Type="http://schemas.openxmlformats.org/officeDocument/2006/relationships/hyperlink" Target="https://www.wyoleg.gov/Legislation/2024/HB0076" TargetMode="External"/><Relationship Id="rId588" Type="http://schemas.openxmlformats.org/officeDocument/2006/relationships/hyperlink" Target="https://www.wyoleg.gov/Legislation/2024/HB0209" TargetMode="External"/><Relationship Id="rId9" Type="http://schemas.openxmlformats.org/officeDocument/2006/relationships/hyperlink" Target="https://wyoleg.gov/Legislation/2024/SF0083" TargetMode="External"/><Relationship Id="rId210" Type="http://schemas.openxmlformats.org/officeDocument/2006/relationships/hyperlink" Target="https://wyoleg.gov/Legislation/2024/HB0177" TargetMode="External"/><Relationship Id="rId392" Type="http://schemas.openxmlformats.org/officeDocument/2006/relationships/hyperlink" Target="https://www.wyoleg.gov/Legislation/2024/HB0090" TargetMode="External"/><Relationship Id="rId448" Type="http://schemas.openxmlformats.org/officeDocument/2006/relationships/hyperlink" Target="https://wyoleg.gov/Legislation/2024/SF0040" TargetMode="External"/><Relationship Id="rId613" Type="http://schemas.openxmlformats.org/officeDocument/2006/relationships/drawing" Target="../drawings/drawing1.xml"/><Relationship Id="rId252" Type="http://schemas.openxmlformats.org/officeDocument/2006/relationships/hyperlink" Target="https://www.wyoleg.gov/Legislation/2024/HB0191" TargetMode="External"/><Relationship Id="rId294" Type="http://schemas.openxmlformats.org/officeDocument/2006/relationships/hyperlink" Target="https://www.wyoleg.gov/Legislation/2024/HB0220" TargetMode="External"/><Relationship Id="rId308" Type="http://schemas.openxmlformats.org/officeDocument/2006/relationships/hyperlink" Target="https://wyoleg.gov/Legislation/2024/SF0002" TargetMode="External"/><Relationship Id="rId515" Type="http://schemas.openxmlformats.org/officeDocument/2006/relationships/hyperlink" Target="https://wyoleg.gov/Legislation/2024/HB0177" TargetMode="External"/><Relationship Id="rId47" Type="http://schemas.openxmlformats.org/officeDocument/2006/relationships/hyperlink" Target="https://www.wyoleg.gov/Legislation/2024/HB0128" TargetMode="External"/><Relationship Id="rId89" Type="http://schemas.openxmlformats.org/officeDocument/2006/relationships/hyperlink" Target="https://www.wyoleg.gov/Legislation/2024/HB0088" TargetMode="External"/><Relationship Id="rId112" Type="http://schemas.openxmlformats.org/officeDocument/2006/relationships/hyperlink" Target="https://www.wyoleg.gov/Legislation/2024/SF0067" TargetMode="External"/><Relationship Id="rId154" Type="http://schemas.openxmlformats.org/officeDocument/2006/relationships/hyperlink" Target="https://wyoleg.gov/Legislation/2024/HB0055" TargetMode="External"/><Relationship Id="rId361" Type="http://schemas.openxmlformats.org/officeDocument/2006/relationships/hyperlink" Target="https://www.wyoleg.gov/Legislation/2024/HB0119" TargetMode="External"/><Relationship Id="rId557" Type="http://schemas.openxmlformats.org/officeDocument/2006/relationships/hyperlink" Target="https://www.wyoleg.gov/Legislation/2024/HB0191" TargetMode="External"/><Relationship Id="rId599" Type="http://schemas.openxmlformats.org/officeDocument/2006/relationships/hyperlink" Target="https://www.wyoleg.gov/Legislation/2024/HB0220" TargetMode="External"/><Relationship Id="rId196" Type="http://schemas.openxmlformats.org/officeDocument/2006/relationships/hyperlink" Target="https://wyoleg.gov/Legislation/2024/HB0163" TargetMode="External"/><Relationship Id="rId417" Type="http://schemas.openxmlformats.org/officeDocument/2006/relationships/hyperlink" Target="https://www.wyoleg.gov/Legislation/2024/SF0067" TargetMode="External"/><Relationship Id="rId459" Type="http://schemas.openxmlformats.org/officeDocument/2006/relationships/hyperlink" Target="https://wyoleg.gov/Legislation/2024/HB0055" TargetMode="External"/><Relationship Id="rId16" Type="http://schemas.openxmlformats.org/officeDocument/2006/relationships/hyperlink" Target="https://wyoleg.gov/Legislation/2024/HB0146" TargetMode="External"/><Relationship Id="rId221" Type="http://schemas.openxmlformats.org/officeDocument/2006/relationships/hyperlink" Target="https://wyoleg.gov/Legislation/2024/SF0090" TargetMode="External"/><Relationship Id="rId263" Type="http://schemas.openxmlformats.org/officeDocument/2006/relationships/hyperlink" Target="https://www.wyoleg.gov/Legislation/2024/HB0202" TargetMode="External"/><Relationship Id="rId319" Type="http://schemas.openxmlformats.org/officeDocument/2006/relationships/hyperlink" Target="https://wyoleg.gov/Legislation/2024/HB0148" TargetMode="External"/><Relationship Id="rId470" Type="http://schemas.openxmlformats.org/officeDocument/2006/relationships/hyperlink" Target="https://wyoleg.gov/Legislation/2024/HB0044" TargetMode="External"/><Relationship Id="rId526" Type="http://schemas.openxmlformats.org/officeDocument/2006/relationships/hyperlink" Target="https://wyoleg.gov/Legislation/2024/SF0090" TargetMode="External"/><Relationship Id="rId58" Type="http://schemas.openxmlformats.org/officeDocument/2006/relationships/hyperlink" Target="https://www.wyoleg.gov/Legislation/2024/HB0117" TargetMode="External"/><Relationship Id="rId123" Type="http://schemas.openxmlformats.org/officeDocument/2006/relationships/hyperlink" Target="https://wyoleg.gov/Legislation/2024/HB0063" TargetMode="External"/><Relationship Id="rId330" Type="http://schemas.openxmlformats.org/officeDocument/2006/relationships/hyperlink" Target="https://wyoleg.gov/Legislation/2024/HB0139" TargetMode="External"/><Relationship Id="rId568" Type="http://schemas.openxmlformats.org/officeDocument/2006/relationships/hyperlink" Target="https://www.wyoleg.gov/Legislation/2024/HB0202" TargetMode="External"/><Relationship Id="rId165" Type="http://schemas.openxmlformats.org/officeDocument/2006/relationships/hyperlink" Target="https://wyoleg.gov/Legislation/2024/HB0044" TargetMode="External"/><Relationship Id="rId372" Type="http://schemas.openxmlformats.org/officeDocument/2006/relationships/hyperlink" Target="https://www.wyoleg.gov/Legislation/2024/HB0108" TargetMode="External"/><Relationship Id="rId428" Type="http://schemas.openxmlformats.org/officeDocument/2006/relationships/hyperlink" Target="https://wyoleg.gov/Legislation/2024/HB0063" TargetMode="External"/><Relationship Id="rId232" Type="http://schemas.openxmlformats.org/officeDocument/2006/relationships/hyperlink" Target="https://wyoleg.gov/Legislation/2024/SF0101" TargetMode="External"/><Relationship Id="rId274" Type="http://schemas.openxmlformats.org/officeDocument/2006/relationships/hyperlink" Target="https://www.wyoleg.gov/Legislation/2024/SF0113" TargetMode="External"/><Relationship Id="rId481" Type="http://schemas.openxmlformats.org/officeDocument/2006/relationships/hyperlink" Target="https://wyoleg.gov/Legislation/2024/HB0033" TargetMode="External"/><Relationship Id="rId27" Type="http://schemas.openxmlformats.org/officeDocument/2006/relationships/hyperlink" Target="https://wyoleg.gov/Legislation/2024/HB0137" TargetMode="External"/><Relationship Id="rId69" Type="http://schemas.openxmlformats.org/officeDocument/2006/relationships/hyperlink" Target="https://www.wyoleg.gov/Legislation/2024/HB0106" TargetMode="External"/><Relationship Id="rId134" Type="http://schemas.openxmlformats.org/officeDocument/2006/relationships/hyperlink" Target="https://wyoleg.gov/Legislation/2024/SF0049" TargetMode="External"/><Relationship Id="rId537" Type="http://schemas.openxmlformats.org/officeDocument/2006/relationships/hyperlink" Target="https://wyoleg.gov/Legislation/2024/SF0101" TargetMode="External"/><Relationship Id="rId579" Type="http://schemas.openxmlformats.org/officeDocument/2006/relationships/hyperlink" Target="https://www.wyoleg.gov/Legislation/2024/SF0113" TargetMode="External"/><Relationship Id="rId80" Type="http://schemas.openxmlformats.org/officeDocument/2006/relationships/hyperlink" Target="https://wyoleg.gov/Legislation/2024/HB0097" TargetMode="External"/><Relationship Id="rId176" Type="http://schemas.openxmlformats.org/officeDocument/2006/relationships/hyperlink" Target="https://wyoleg.gov/Legislation/2024/HB0033" TargetMode="External"/><Relationship Id="rId341" Type="http://schemas.openxmlformats.org/officeDocument/2006/relationships/hyperlink" Target="https://www.wyoleg.gov/Legislation/2024/SF0072" TargetMode="External"/><Relationship Id="rId383" Type="http://schemas.openxmlformats.org/officeDocument/2006/relationships/hyperlink" Target="https://wyoleg.gov/Legislation/2024/HB0099" TargetMode="External"/><Relationship Id="rId439" Type="http://schemas.openxmlformats.org/officeDocument/2006/relationships/hyperlink" Target="https://wyoleg.gov/Legislation/2024/SF0049" TargetMode="External"/><Relationship Id="rId590" Type="http://schemas.openxmlformats.org/officeDocument/2006/relationships/hyperlink" Target="https://www.wyoleg.gov/Legislation/2024/HB0211" TargetMode="External"/><Relationship Id="rId604" Type="http://schemas.openxmlformats.org/officeDocument/2006/relationships/hyperlink" Target="https://www.wyoleg.gov/Legislation/2024/SF0124" TargetMode="External"/><Relationship Id="rId201" Type="http://schemas.openxmlformats.org/officeDocument/2006/relationships/hyperlink" Target="https://wyoleg.gov/Legislation/2024/HB0168" TargetMode="External"/><Relationship Id="rId243" Type="http://schemas.openxmlformats.org/officeDocument/2006/relationships/hyperlink" Target="https://wyoleg.gov/Legislation/2024/SJ0003" TargetMode="External"/><Relationship Id="rId285" Type="http://schemas.openxmlformats.org/officeDocument/2006/relationships/hyperlink" Target="https://www.wyoleg.gov/Legislation/2024/HB0211" TargetMode="External"/><Relationship Id="rId450" Type="http://schemas.openxmlformats.org/officeDocument/2006/relationships/hyperlink" Target="https://wyoleg.gov/Legislation/2024/SF0038" TargetMode="External"/><Relationship Id="rId506" Type="http://schemas.openxmlformats.org/officeDocument/2006/relationships/hyperlink" Target="https://wyoleg.gov/Legislation/2024/HB0168" TargetMode="External"/><Relationship Id="rId38" Type="http://schemas.openxmlformats.org/officeDocument/2006/relationships/hyperlink" Target="https://www.wyoleg.gov/Legislation/2024/SF0070" TargetMode="External"/><Relationship Id="rId103" Type="http://schemas.openxmlformats.org/officeDocument/2006/relationships/hyperlink" Target="https://www.wyoleg.gov/Legislation/2024/HB0074" TargetMode="External"/><Relationship Id="rId310" Type="http://schemas.openxmlformats.org/officeDocument/2006/relationships/hyperlink" Target="https://wyoleg.gov/Legislation/2024/SF0087" TargetMode="External"/><Relationship Id="rId492" Type="http://schemas.openxmlformats.org/officeDocument/2006/relationships/hyperlink" Target="https://wyoleg.gov/Legislation/2024/HB0154" TargetMode="External"/><Relationship Id="rId548" Type="http://schemas.openxmlformats.org/officeDocument/2006/relationships/hyperlink" Target="https://wyoleg.gov/Legislation/2024/SJ0003" TargetMode="External"/><Relationship Id="rId91" Type="http://schemas.openxmlformats.org/officeDocument/2006/relationships/hyperlink" Target="https://www.wyoleg.gov/Legislation/2024/HB0086" TargetMode="External"/><Relationship Id="rId145" Type="http://schemas.openxmlformats.org/officeDocument/2006/relationships/hyperlink" Target="https://wyoleg.gov/Legislation/2024/SF0038" TargetMode="External"/><Relationship Id="rId187" Type="http://schemas.openxmlformats.org/officeDocument/2006/relationships/hyperlink" Target="https://wyoleg.gov/Legislation/2024/HB0154" TargetMode="External"/><Relationship Id="rId352" Type="http://schemas.openxmlformats.org/officeDocument/2006/relationships/hyperlink" Target="https://www.wyoleg.gov/Legislation/2024/HB0128" TargetMode="External"/><Relationship Id="rId394" Type="http://schemas.openxmlformats.org/officeDocument/2006/relationships/hyperlink" Target="https://www.wyoleg.gov/Legislation/2024/HB0088" TargetMode="External"/><Relationship Id="rId408" Type="http://schemas.openxmlformats.org/officeDocument/2006/relationships/hyperlink" Target="https://www.wyoleg.gov/Legislation/2024/HB0074" TargetMode="External"/><Relationship Id="rId212" Type="http://schemas.openxmlformats.org/officeDocument/2006/relationships/hyperlink" Target="https://wyoleg.gov/Legislation/2024/HB0179" TargetMode="External"/><Relationship Id="rId254" Type="http://schemas.openxmlformats.org/officeDocument/2006/relationships/hyperlink" Target="https://www.wyoleg.gov/Legislation/2024/HB0193" TargetMode="External"/><Relationship Id="rId49" Type="http://schemas.openxmlformats.org/officeDocument/2006/relationships/hyperlink" Target="https://www.wyoleg.gov/Legislation/2024/HB0126" TargetMode="External"/><Relationship Id="rId114" Type="http://schemas.openxmlformats.org/officeDocument/2006/relationships/hyperlink" Target="https://www.wyoleg.gov/Legislation/2024/SF0065" TargetMode="External"/><Relationship Id="rId296" Type="http://schemas.openxmlformats.org/officeDocument/2006/relationships/hyperlink" Target="https://www.wyoleg.gov/Legislation/2024/SF0121" TargetMode="External"/><Relationship Id="rId461" Type="http://schemas.openxmlformats.org/officeDocument/2006/relationships/hyperlink" Target="https://wyoleg.gov/Legislation/2024/HB0053" TargetMode="External"/><Relationship Id="rId517" Type="http://schemas.openxmlformats.org/officeDocument/2006/relationships/hyperlink" Target="https://wyoleg.gov/Legislation/2024/HB0179" TargetMode="External"/><Relationship Id="rId559" Type="http://schemas.openxmlformats.org/officeDocument/2006/relationships/hyperlink" Target="https://www.wyoleg.gov/Legislation/2024/HB0193" TargetMode="External"/><Relationship Id="rId60" Type="http://schemas.openxmlformats.org/officeDocument/2006/relationships/hyperlink" Target="https://www.wyoleg.gov/Legislation/2024/HB0115" TargetMode="External"/><Relationship Id="rId156" Type="http://schemas.openxmlformats.org/officeDocument/2006/relationships/hyperlink" Target="https://wyoleg.gov/Legislation/2024/HB0053" TargetMode="External"/><Relationship Id="rId198" Type="http://schemas.openxmlformats.org/officeDocument/2006/relationships/hyperlink" Target="https://wyoleg.gov/Legislation/2024/HB0165" TargetMode="External"/><Relationship Id="rId321" Type="http://schemas.openxmlformats.org/officeDocument/2006/relationships/hyperlink" Target="https://wyoleg.gov/Legislation/2024/HB0146" TargetMode="External"/><Relationship Id="rId363" Type="http://schemas.openxmlformats.org/officeDocument/2006/relationships/hyperlink" Target="https://www.wyoleg.gov/Legislation/2024/HB0117" TargetMode="External"/><Relationship Id="rId419" Type="http://schemas.openxmlformats.org/officeDocument/2006/relationships/hyperlink" Target="https://www.wyoleg.gov/Legislation/2024/SF0065" TargetMode="External"/><Relationship Id="rId570" Type="http://schemas.openxmlformats.org/officeDocument/2006/relationships/hyperlink" Target="https://www.wyoleg.gov/Legislation/2024/HB0204" TargetMode="External"/><Relationship Id="rId223" Type="http://schemas.openxmlformats.org/officeDocument/2006/relationships/hyperlink" Target="https://wyoleg.gov/Legislation/2024/SF0092" TargetMode="External"/><Relationship Id="rId430" Type="http://schemas.openxmlformats.org/officeDocument/2006/relationships/hyperlink" Target="https://wyoleg.gov/Legislation/2024/SF0058" TargetMode="External"/><Relationship Id="rId18" Type="http://schemas.openxmlformats.org/officeDocument/2006/relationships/hyperlink" Target="https://wyoleg.gov/Legislation/2024/HB0144" TargetMode="External"/><Relationship Id="rId265" Type="http://schemas.openxmlformats.org/officeDocument/2006/relationships/hyperlink" Target="https://www.wyoleg.gov/Legislation/2024/HB0204" TargetMode="External"/><Relationship Id="rId472" Type="http://schemas.openxmlformats.org/officeDocument/2006/relationships/hyperlink" Target="https://wyoleg.gov/Legislation/2024/HB0042" TargetMode="External"/><Relationship Id="rId528" Type="http://schemas.openxmlformats.org/officeDocument/2006/relationships/hyperlink" Target="https://wyoleg.gov/Legislation/2024/SF0092" TargetMode="External"/><Relationship Id="rId125" Type="http://schemas.openxmlformats.org/officeDocument/2006/relationships/hyperlink" Target="https://wyoleg.gov/Legislation/2024/SF0058" TargetMode="External"/><Relationship Id="rId167" Type="http://schemas.openxmlformats.org/officeDocument/2006/relationships/hyperlink" Target="https://wyoleg.gov/Legislation/2024/HB0042" TargetMode="External"/><Relationship Id="rId332" Type="http://schemas.openxmlformats.org/officeDocument/2006/relationships/hyperlink" Target="https://wyoleg.gov/Legislation/2024/HB0137" TargetMode="External"/><Relationship Id="rId374" Type="http://schemas.openxmlformats.org/officeDocument/2006/relationships/hyperlink" Target="https://www.wyoleg.gov/Legislation/2024/HB0106" TargetMode="External"/><Relationship Id="rId581" Type="http://schemas.openxmlformats.org/officeDocument/2006/relationships/hyperlink" Target="https://www.wyoleg.gov/Legislation/2024/SF0115" TargetMode="External"/><Relationship Id="rId71" Type="http://schemas.openxmlformats.org/officeDocument/2006/relationships/hyperlink" Target="https://www.wyoleg.gov/Legislation/2024/HB0104" TargetMode="External"/><Relationship Id="rId234" Type="http://schemas.openxmlformats.org/officeDocument/2006/relationships/hyperlink" Target="https://wyoleg.gov/Legislation/2024/SF0103" TargetMode="External"/><Relationship Id="rId2" Type="http://schemas.openxmlformats.org/officeDocument/2006/relationships/pivotTable" Target="../pivotTables/pivotTable2.xml"/><Relationship Id="rId29" Type="http://schemas.openxmlformats.org/officeDocument/2006/relationships/hyperlink" Target="https://www.wyoleg.gov/Legislation/2024/SF0079" TargetMode="External"/><Relationship Id="rId276" Type="http://schemas.openxmlformats.org/officeDocument/2006/relationships/hyperlink" Target="https://www.wyoleg.gov/Legislation/2024/SF0115" TargetMode="External"/><Relationship Id="rId441" Type="http://schemas.openxmlformats.org/officeDocument/2006/relationships/hyperlink" Target="https://wyoleg.gov/Legislation/2024/SF0047" TargetMode="External"/><Relationship Id="rId483" Type="http://schemas.openxmlformats.org/officeDocument/2006/relationships/hyperlink" Target="https://wyoleg.gov/Legislation/2024/HB0027" TargetMode="External"/><Relationship Id="rId539" Type="http://schemas.openxmlformats.org/officeDocument/2006/relationships/hyperlink" Target="https://wyoleg.gov/Legislation/2024/SF0103" TargetMode="External"/><Relationship Id="rId40" Type="http://schemas.openxmlformats.org/officeDocument/2006/relationships/hyperlink" Target="https://www.wyoleg.gov/Legislation/2024/HB0135" TargetMode="External"/><Relationship Id="rId136" Type="http://schemas.openxmlformats.org/officeDocument/2006/relationships/hyperlink" Target="https://wyoleg.gov/Legislation/2024/SF0047" TargetMode="External"/><Relationship Id="rId178" Type="http://schemas.openxmlformats.org/officeDocument/2006/relationships/hyperlink" Target="https://wyoleg.gov/Legislation/2024/HB0027" TargetMode="External"/><Relationship Id="rId301" Type="http://schemas.openxmlformats.org/officeDocument/2006/relationships/hyperlink" Target="https://www.wyoleg.gov/Legislation/2024/SF0126" TargetMode="External"/><Relationship Id="rId343" Type="http://schemas.openxmlformats.org/officeDocument/2006/relationships/hyperlink" Target="https://www.wyoleg.gov/Legislation/2024/SF0070" TargetMode="External"/><Relationship Id="rId550" Type="http://schemas.openxmlformats.org/officeDocument/2006/relationships/hyperlink" Target="https://www.wyoleg.gov/Legislation/2024/HB0184" TargetMode="External"/><Relationship Id="rId82" Type="http://schemas.openxmlformats.org/officeDocument/2006/relationships/hyperlink" Target="https://wyoleg.gov/Legislation/2024/HB0095" TargetMode="External"/><Relationship Id="rId203" Type="http://schemas.openxmlformats.org/officeDocument/2006/relationships/hyperlink" Target="https://wyoleg.gov/Legislation/2024/HB0170" TargetMode="External"/><Relationship Id="rId385" Type="http://schemas.openxmlformats.org/officeDocument/2006/relationships/hyperlink" Target="https://wyoleg.gov/Legislation/2024/HB0097" TargetMode="External"/><Relationship Id="rId592" Type="http://schemas.openxmlformats.org/officeDocument/2006/relationships/hyperlink" Target="https://www.wyoleg.gov/Legislation/2024/HB0213" TargetMode="External"/><Relationship Id="rId606" Type="http://schemas.openxmlformats.org/officeDocument/2006/relationships/hyperlink" Target="https://www.wyoleg.gov/Legislation/2024/SF0126" TargetMode="External"/><Relationship Id="rId245" Type="http://schemas.openxmlformats.org/officeDocument/2006/relationships/hyperlink" Target="https://www.wyoleg.gov/Legislation/2024/HB0184" TargetMode="External"/><Relationship Id="rId287" Type="http://schemas.openxmlformats.org/officeDocument/2006/relationships/hyperlink" Target="https://www.wyoleg.gov/Legislation/2024/HB0213" TargetMode="External"/><Relationship Id="rId410" Type="http://schemas.openxmlformats.org/officeDocument/2006/relationships/hyperlink" Target="https://www.wyoleg.gov/Legislation/2024/HB0072" TargetMode="External"/><Relationship Id="rId452" Type="http://schemas.openxmlformats.org/officeDocument/2006/relationships/hyperlink" Target="https://wyoleg.gov/Legislation/2024/HB0062" TargetMode="External"/><Relationship Id="rId494" Type="http://schemas.openxmlformats.org/officeDocument/2006/relationships/hyperlink" Target="https://wyoleg.gov/Legislation/2024/HB0156" TargetMode="External"/><Relationship Id="rId508" Type="http://schemas.openxmlformats.org/officeDocument/2006/relationships/hyperlink" Target="https://wyoleg.gov/Legislation/2024/HB0170" TargetMode="External"/><Relationship Id="rId105" Type="http://schemas.openxmlformats.org/officeDocument/2006/relationships/hyperlink" Target="https://www.wyoleg.gov/Legislation/2024/HB0072" TargetMode="External"/><Relationship Id="rId147" Type="http://schemas.openxmlformats.org/officeDocument/2006/relationships/hyperlink" Target="https://wyoleg.gov/Legislation/2024/HB0062" TargetMode="External"/><Relationship Id="rId312" Type="http://schemas.openxmlformats.org/officeDocument/2006/relationships/hyperlink" Target="https://wyoleg.gov/Legislation/2024/SF0085" TargetMode="External"/><Relationship Id="rId354" Type="http://schemas.openxmlformats.org/officeDocument/2006/relationships/hyperlink" Target="https://www.wyoleg.gov/Legislation/2024/HB0126" TargetMode="External"/><Relationship Id="rId51" Type="http://schemas.openxmlformats.org/officeDocument/2006/relationships/hyperlink" Target="https://www.wyoleg.gov/Legislation/2024/HB0124" TargetMode="External"/><Relationship Id="rId93" Type="http://schemas.openxmlformats.org/officeDocument/2006/relationships/hyperlink" Target="https://www.wyoleg.gov/Legislation/2024/HB0084" TargetMode="External"/><Relationship Id="rId189" Type="http://schemas.openxmlformats.org/officeDocument/2006/relationships/hyperlink" Target="https://wyoleg.gov/Legislation/2024/HB0156" TargetMode="External"/><Relationship Id="rId396" Type="http://schemas.openxmlformats.org/officeDocument/2006/relationships/hyperlink" Target="https://www.wyoleg.gov/Legislation/2024/HB0086" TargetMode="External"/><Relationship Id="rId561" Type="http://schemas.openxmlformats.org/officeDocument/2006/relationships/hyperlink" Target="https://www.wyoleg.gov/Legislation/2024/HB0195" TargetMode="External"/><Relationship Id="rId214" Type="http://schemas.openxmlformats.org/officeDocument/2006/relationships/hyperlink" Target="https://wyoleg.gov/Legislation/2024/HB0181" TargetMode="External"/><Relationship Id="rId256" Type="http://schemas.openxmlformats.org/officeDocument/2006/relationships/hyperlink" Target="https://www.wyoleg.gov/Legislation/2024/HB0195" TargetMode="External"/><Relationship Id="rId298" Type="http://schemas.openxmlformats.org/officeDocument/2006/relationships/hyperlink" Target="https://www.wyoleg.gov/Legislation/2024/SF0123" TargetMode="External"/><Relationship Id="rId421" Type="http://schemas.openxmlformats.org/officeDocument/2006/relationships/hyperlink" Target="https://www.wyoleg.gov/Legislation/2024/SF0063" TargetMode="External"/><Relationship Id="rId463" Type="http://schemas.openxmlformats.org/officeDocument/2006/relationships/hyperlink" Target="https://wyoleg.gov/Legislation/2024/HB0051" TargetMode="External"/><Relationship Id="rId519" Type="http://schemas.openxmlformats.org/officeDocument/2006/relationships/hyperlink" Target="https://wyoleg.gov/Legislation/2024/HB0181" TargetMode="External"/><Relationship Id="rId116" Type="http://schemas.openxmlformats.org/officeDocument/2006/relationships/hyperlink" Target="https://www.wyoleg.gov/Legislation/2024/SF0063" TargetMode="External"/><Relationship Id="rId158" Type="http://schemas.openxmlformats.org/officeDocument/2006/relationships/hyperlink" Target="https://wyoleg.gov/Legislation/2024/HB0051" TargetMode="External"/><Relationship Id="rId323" Type="http://schemas.openxmlformats.org/officeDocument/2006/relationships/hyperlink" Target="https://wyoleg.gov/Legislation/2024/HB0144" TargetMode="External"/><Relationship Id="rId530" Type="http://schemas.openxmlformats.org/officeDocument/2006/relationships/hyperlink" Target="https://wyoleg.gov/Legislation/2024/SF0094" TargetMode="External"/><Relationship Id="rId20" Type="http://schemas.openxmlformats.org/officeDocument/2006/relationships/hyperlink" Target="https://wyoleg.gov/Legislation/2024/HB0142" TargetMode="External"/><Relationship Id="rId62" Type="http://schemas.openxmlformats.org/officeDocument/2006/relationships/hyperlink" Target="https://www.wyoleg.gov/Legislation/2024/HB0113" TargetMode="External"/><Relationship Id="rId365" Type="http://schemas.openxmlformats.org/officeDocument/2006/relationships/hyperlink" Target="https://www.wyoleg.gov/Legislation/2024/HB0115" TargetMode="External"/><Relationship Id="rId572" Type="http://schemas.openxmlformats.org/officeDocument/2006/relationships/hyperlink" Target="https://www.wyoleg.gov/Legislation/2024/HB0206" TargetMode="External"/><Relationship Id="rId225" Type="http://schemas.openxmlformats.org/officeDocument/2006/relationships/hyperlink" Target="https://wyoleg.gov/Legislation/2024/SF0094" TargetMode="External"/><Relationship Id="rId267" Type="http://schemas.openxmlformats.org/officeDocument/2006/relationships/hyperlink" Target="https://www.wyoleg.gov/Legislation/2024/HB0206" TargetMode="External"/><Relationship Id="rId432" Type="http://schemas.openxmlformats.org/officeDocument/2006/relationships/hyperlink" Target="https://wyoleg.gov/Legislation/2024/SF0056" TargetMode="External"/><Relationship Id="rId474" Type="http://schemas.openxmlformats.org/officeDocument/2006/relationships/hyperlink" Target="https://wyoleg.gov/Legislation/2024/HB0040" TargetMode="External"/><Relationship Id="rId127" Type="http://schemas.openxmlformats.org/officeDocument/2006/relationships/hyperlink" Target="https://wyoleg.gov/Legislation/2024/SF0056" TargetMode="External"/><Relationship Id="rId31" Type="http://schemas.openxmlformats.org/officeDocument/2006/relationships/hyperlink" Target="https://www.wyoleg.gov/Legislation/2024/SF0077" TargetMode="External"/><Relationship Id="rId73" Type="http://schemas.openxmlformats.org/officeDocument/2006/relationships/hyperlink" Target="https://wyoleg.gov/Legislation/2024/SF0068" TargetMode="External"/><Relationship Id="rId169" Type="http://schemas.openxmlformats.org/officeDocument/2006/relationships/hyperlink" Target="https://wyoleg.gov/Legislation/2024/HB0040" TargetMode="External"/><Relationship Id="rId334" Type="http://schemas.openxmlformats.org/officeDocument/2006/relationships/hyperlink" Target="https://www.wyoleg.gov/Legislation/2024/SF0079" TargetMode="External"/><Relationship Id="rId376" Type="http://schemas.openxmlformats.org/officeDocument/2006/relationships/hyperlink" Target="https://www.wyoleg.gov/Legislation/2024/HB0104" TargetMode="External"/><Relationship Id="rId541" Type="http://schemas.openxmlformats.org/officeDocument/2006/relationships/hyperlink" Target="https://wyoleg.gov/Legislation/2024/SF0105" TargetMode="External"/><Relationship Id="rId583" Type="http://schemas.openxmlformats.org/officeDocument/2006/relationships/hyperlink" Target="https://www.wyoleg.gov/Legislation/2024/SF0117" TargetMode="External"/><Relationship Id="rId4" Type="http://schemas.openxmlformats.org/officeDocument/2006/relationships/hyperlink" Target="https://wyoleg.gov/Legislation/2024/SF0001" TargetMode="External"/><Relationship Id="rId180" Type="http://schemas.openxmlformats.org/officeDocument/2006/relationships/hyperlink" Target="https://wyoleg.gov/Legislation/2024/HB0029" TargetMode="External"/><Relationship Id="rId236" Type="http://schemas.openxmlformats.org/officeDocument/2006/relationships/hyperlink" Target="https://wyoleg.gov/Legislation/2024/SF0105" TargetMode="External"/><Relationship Id="rId278" Type="http://schemas.openxmlformats.org/officeDocument/2006/relationships/hyperlink" Target="https://www.wyoleg.gov/Legislation/2024/SF0117" TargetMode="External"/><Relationship Id="rId401" Type="http://schemas.openxmlformats.org/officeDocument/2006/relationships/hyperlink" Target="https://www.wyoleg.gov/Legislation/2024/HB0081" TargetMode="External"/><Relationship Id="rId443" Type="http://schemas.openxmlformats.org/officeDocument/2006/relationships/hyperlink" Target="https://wyoleg.gov/Legislation/2024/SF0045" TargetMode="External"/><Relationship Id="rId303" Type="http://schemas.openxmlformats.org/officeDocument/2006/relationships/hyperlink" Target="https://www.wyoleg.gov/Legislation/2024/SF0128" TargetMode="External"/><Relationship Id="rId485" Type="http://schemas.openxmlformats.org/officeDocument/2006/relationships/hyperlink" Target="https://wyoleg.gov/Legislation/2024/HB0029" TargetMode="External"/><Relationship Id="rId42" Type="http://schemas.openxmlformats.org/officeDocument/2006/relationships/hyperlink" Target="https://www.wyoleg.gov/Legislation/2024/HB0133" TargetMode="External"/><Relationship Id="rId84" Type="http://schemas.openxmlformats.org/officeDocument/2006/relationships/hyperlink" Target="https://wyoleg.gov/Legislation/2024/HB0093" TargetMode="External"/><Relationship Id="rId138" Type="http://schemas.openxmlformats.org/officeDocument/2006/relationships/hyperlink" Target="https://wyoleg.gov/Legislation/2024/SF0045" TargetMode="External"/><Relationship Id="rId345" Type="http://schemas.openxmlformats.org/officeDocument/2006/relationships/hyperlink" Target="https://www.wyoleg.gov/Legislation/2024/HB0135" TargetMode="External"/><Relationship Id="rId387" Type="http://schemas.openxmlformats.org/officeDocument/2006/relationships/hyperlink" Target="https://wyoleg.gov/Legislation/2024/HB0095" TargetMode="External"/><Relationship Id="rId510" Type="http://schemas.openxmlformats.org/officeDocument/2006/relationships/hyperlink" Target="https://wyoleg.gov/Legislation/2024/HB0172" TargetMode="External"/><Relationship Id="rId552" Type="http://schemas.openxmlformats.org/officeDocument/2006/relationships/hyperlink" Target="https://www.wyoleg.gov/Legislation/2024/HB0186" TargetMode="External"/><Relationship Id="rId594" Type="http://schemas.openxmlformats.org/officeDocument/2006/relationships/hyperlink" Target="https://www.wyoleg.gov/Legislation/2024/HB0215" TargetMode="External"/><Relationship Id="rId608" Type="http://schemas.openxmlformats.org/officeDocument/2006/relationships/hyperlink" Target="https://www.wyoleg.gov/Legislation/2024/SF0128" TargetMode="External"/><Relationship Id="rId191" Type="http://schemas.openxmlformats.org/officeDocument/2006/relationships/hyperlink" Target="https://wyoleg.gov/Legislation/2024/HB0158" TargetMode="External"/><Relationship Id="rId205" Type="http://schemas.openxmlformats.org/officeDocument/2006/relationships/hyperlink" Target="https://wyoleg.gov/Legislation/2024/HB0172" TargetMode="External"/><Relationship Id="rId247" Type="http://schemas.openxmlformats.org/officeDocument/2006/relationships/hyperlink" Target="https://www.wyoleg.gov/Legislation/2024/HB0186" TargetMode="External"/><Relationship Id="rId412" Type="http://schemas.openxmlformats.org/officeDocument/2006/relationships/hyperlink" Target="https://www.wyoleg.gov/Legislation/2024/HB0070" TargetMode="External"/><Relationship Id="rId107" Type="http://schemas.openxmlformats.org/officeDocument/2006/relationships/hyperlink" Target="https://www.wyoleg.gov/Legislation/2024/HB0070" TargetMode="External"/><Relationship Id="rId289" Type="http://schemas.openxmlformats.org/officeDocument/2006/relationships/hyperlink" Target="https://www.wyoleg.gov/Legislation/2024/HB0215" TargetMode="External"/><Relationship Id="rId454" Type="http://schemas.openxmlformats.org/officeDocument/2006/relationships/hyperlink" Target="https://wyoleg.gov/Legislation/2024/HB0060" TargetMode="External"/><Relationship Id="rId496" Type="http://schemas.openxmlformats.org/officeDocument/2006/relationships/hyperlink" Target="https://wyoleg.gov/Legislation/2024/HB0158" TargetMode="External"/><Relationship Id="rId11" Type="http://schemas.openxmlformats.org/officeDocument/2006/relationships/hyperlink" Target="https://wyoleg.gov/Legislation/2024/HJ0005" TargetMode="External"/><Relationship Id="rId53" Type="http://schemas.openxmlformats.org/officeDocument/2006/relationships/hyperlink" Target="https://www.wyoleg.gov/Legislation/2024/HB0122" TargetMode="External"/><Relationship Id="rId149" Type="http://schemas.openxmlformats.org/officeDocument/2006/relationships/hyperlink" Target="https://wyoleg.gov/Legislation/2024/HB0060" TargetMode="External"/><Relationship Id="rId314" Type="http://schemas.openxmlformats.org/officeDocument/2006/relationships/hyperlink" Target="https://wyoleg.gov/Legislation/2024/SF0083" TargetMode="External"/><Relationship Id="rId356" Type="http://schemas.openxmlformats.org/officeDocument/2006/relationships/hyperlink" Target="https://www.wyoleg.gov/Legislation/2024/HB0124" TargetMode="External"/><Relationship Id="rId398" Type="http://schemas.openxmlformats.org/officeDocument/2006/relationships/hyperlink" Target="https://www.wyoleg.gov/Legislation/2024/HB0084" TargetMode="External"/><Relationship Id="rId521" Type="http://schemas.openxmlformats.org/officeDocument/2006/relationships/hyperlink" Target="https://wyoleg.gov/Legislation/2024/HB0183" TargetMode="External"/><Relationship Id="rId563" Type="http://schemas.openxmlformats.org/officeDocument/2006/relationships/hyperlink" Target="https://www.wyoleg.gov/Legislation/2024/HB0197" TargetMode="External"/><Relationship Id="rId95" Type="http://schemas.openxmlformats.org/officeDocument/2006/relationships/hyperlink" Target="https://www.wyoleg.gov/Legislation/2024/HB0082" TargetMode="External"/><Relationship Id="rId160" Type="http://schemas.openxmlformats.org/officeDocument/2006/relationships/hyperlink" Target="https://wyoleg.gov/Legislation/2024/HB0049" TargetMode="External"/><Relationship Id="rId216" Type="http://schemas.openxmlformats.org/officeDocument/2006/relationships/hyperlink" Target="https://wyoleg.gov/Legislation/2024/HB0183" TargetMode="External"/><Relationship Id="rId423" Type="http://schemas.openxmlformats.org/officeDocument/2006/relationships/hyperlink" Target="https://www.wyoleg.gov/Legislation/2024/SF0061" TargetMode="External"/><Relationship Id="rId258" Type="http://schemas.openxmlformats.org/officeDocument/2006/relationships/hyperlink" Target="https://www.wyoleg.gov/Legislation/2024/HB0197" TargetMode="External"/><Relationship Id="rId465" Type="http://schemas.openxmlformats.org/officeDocument/2006/relationships/hyperlink" Target="https://wyoleg.gov/Legislation/2024/HB0049" TargetMode="External"/><Relationship Id="rId22" Type="http://schemas.openxmlformats.org/officeDocument/2006/relationships/hyperlink" Target="https://wyoleg.gov/Legislation/2024/SF0081" TargetMode="External"/><Relationship Id="rId64" Type="http://schemas.openxmlformats.org/officeDocument/2006/relationships/hyperlink" Target="https://www.wyoleg.gov/Legislation/2024/HB0111" TargetMode="External"/><Relationship Id="rId118" Type="http://schemas.openxmlformats.org/officeDocument/2006/relationships/hyperlink" Target="https://www.wyoleg.gov/Legislation/2024/SF0061" TargetMode="External"/><Relationship Id="rId325" Type="http://schemas.openxmlformats.org/officeDocument/2006/relationships/hyperlink" Target="https://wyoleg.gov/Legislation/2024/HB0142" TargetMode="External"/><Relationship Id="rId367" Type="http://schemas.openxmlformats.org/officeDocument/2006/relationships/hyperlink" Target="https://www.wyoleg.gov/Legislation/2024/HB0113" TargetMode="External"/><Relationship Id="rId532" Type="http://schemas.openxmlformats.org/officeDocument/2006/relationships/hyperlink" Target="https://wyoleg.gov/Legislation/2024/SF0096" TargetMode="External"/><Relationship Id="rId574" Type="http://schemas.openxmlformats.org/officeDocument/2006/relationships/hyperlink" Target="https://www.wyoleg.gov/Legislation/2024/HB0208" TargetMode="External"/><Relationship Id="rId171" Type="http://schemas.openxmlformats.org/officeDocument/2006/relationships/hyperlink" Target="https://wyoleg.gov/Legislation/2024/HB0038" TargetMode="External"/><Relationship Id="rId227" Type="http://schemas.openxmlformats.org/officeDocument/2006/relationships/hyperlink" Target="https://wyoleg.gov/Legislation/2024/SF0096" TargetMode="External"/><Relationship Id="rId269" Type="http://schemas.openxmlformats.org/officeDocument/2006/relationships/hyperlink" Target="https://www.wyoleg.gov/Legislation/2024/HB0208" TargetMode="External"/><Relationship Id="rId434" Type="http://schemas.openxmlformats.org/officeDocument/2006/relationships/hyperlink" Target="https://wyoleg.gov/Legislation/2024/SF0054" TargetMode="External"/><Relationship Id="rId476" Type="http://schemas.openxmlformats.org/officeDocument/2006/relationships/hyperlink" Target="https://wyoleg.gov/Legislation/2024/HB0038" TargetMode="External"/><Relationship Id="rId33" Type="http://schemas.openxmlformats.org/officeDocument/2006/relationships/hyperlink" Target="https://www.wyoleg.gov/Legislation/2024/SF0075" TargetMode="External"/><Relationship Id="rId129" Type="http://schemas.openxmlformats.org/officeDocument/2006/relationships/hyperlink" Target="https://wyoleg.gov/Legislation/2024/SF0054" TargetMode="External"/><Relationship Id="rId280" Type="http://schemas.openxmlformats.org/officeDocument/2006/relationships/hyperlink" Target="https://www.wyoleg.gov/Legislation/2024/SF0119" TargetMode="External"/><Relationship Id="rId336" Type="http://schemas.openxmlformats.org/officeDocument/2006/relationships/hyperlink" Target="https://www.wyoleg.gov/Legislation/2024/SF0077" TargetMode="External"/><Relationship Id="rId501" Type="http://schemas.openxmlformats.org/officeDocument/2006/relationships/hyperlink" Target="https://wyoleg.gov/Legislation/2024/HB0163" TargetMode="External"/><Relationship Id="rId543" Type="http://schemas.openxmlformats.org/officeDocument/2006/relationships/hyperlink" Target="https://wyoleg.gov/Legislation/2024/SF0107" TargetMode="External"/><Relationship Id="rId75" Type="http://schemas.openxmlformats.org/officeDocument/2006/relationships/hyperlink" Target="https://wyoleg.gov/Legislation/2024/HB0102" TargetMode="External"/><Relationship Id="rId140" Type="http://schemas.openxmlformats.org/officeDocument/2006/relationships/hyperlink" Target="https://wyoleg.gov/Legislation/2024/SF0043" TargetMode="External"/><Relationship Id="rId182" Type="http://schemas.openxmlformats.org/officeDocument/2006/relationships/hyperlink" Target="https://wyoleg.gov/Legislation/2024/HB0031" TargetMode="External"/><Relationship Id="rId378" Type="http://schemas.openxmlformats.org/officeDocument/2006/relationships/hyperlink" Target="https://wyoleg.gov/Legislation/2024/SF0068" TargetMode="External"/><Relationship Id="rId403" Type="http://schemas.openxmlformats.org/officeDocument/2006/relationships/hyperlink" Target="https://www.wyoleg.gov/Legislation/2024/HB0079" TargetMode="External"/><Relationship Id="rId585" Type="http://schemas.openxmlformats.org/officeDocument/2006/relationships/hyperlink" Target="https://www.wyoleg.gov/Legislation/2024/SF0119" TargetMode="External"/><Relationship Id="rId6" Type="http://schemas.openxmlformats.org/officeDocument/2006/relationships/hyperlink" Target="https://wyoleg.gov/Legislation/2024/SF0086" TargetMode="External"/><Relationship Id="rId238" Type="http://schemas.openxmlformats.org/officeDocument/2006/relationships/hyperlink" Target="https://wyoleg.gov/Legislation/2024/SF0107" TargetMode="External"/><Relationship Id="rId445" Type="http://schemas.openxmlformats.org/officeDocument/2006/relationships/hyperlink" Target="https://wyoleg.gov/Legislation/2024/SF0043" TargetMode="External"/><Relationship Id="rId487" Type="http://schemas.openxmlformats.org/officeDocument/2006/relationships/hyperlink" Target="https://wyoleg.gov/Legislation/2024/HB0031" TargetMode="External"/><Relationship Id="rId610" Type="http://schemas.openxmlformats.org/officeDocument/2006/relationships/hyperlink" Target="https://www.wyoleg.gov/Legislation/2024/SF0130" TargetMode="External"/><Relationship Id="rId291" Type="http://schemas.openxmlformats.org/officeDocument/2006/relationships/hyperlink" Target="https://www.wyoleg.gov/Legislation/2024/HB0217" TargetMode="External"/><Relationship Id="rId305" Type="http://schemas.openxmlformats.org/officeDocument/2006/relationships/hyperlink" Target="https://www.wyoleg.gov/Legislation/2024/SF0130" TargetMode="External"/><Relationship Id="rId347" Type="http://schemas.openxmlformats.org/officeDocument/2006/relationships/hyperlink" Target="https://www.wyoleg.gov/Legislation/2024/HB0133" TargetMode="External"/><Relationship Id="rId512" Type="http://schemas.openxmlformats.org/officeDocument/2006/relationships/hyperlink" Target="https://wyoleg.gov/Legislation/2024/HB0174" TargetMode="External"/><Relationship Id="rId44" Type="http://schemas.openxmlformats.org/officeDocument/2006/relationships/hyperlink" Target="https://www.wyoleg.gov/Legislation/2024/HB0131" TargetMode="External"/><Relationship Id="rId86" Type="http://schemas.openxmlformats.org/officeDocument/2006/relationships/hyperlink" Target="https://wyoleg.gov/Legislation/2024/HB0091" TargetMode="External"/><Relationship Id="rId151" Type="http://schemas.openxmlformats.org/officeDocument/2006/relationships/hyperlink" Target="https://wyoleg.gov/Legislation/2024/HB0058" TargetMode="External"/><Relationship Id="rId389" Type="http://schemas.openxmlformats.org/officeDocument/2006/relationships/hyperlink" Target="https://wyoleg.gov/Legislation/2024/HB0093" TargetMode="External"/><Relationship Id="rId554" Type="http://schemas.openxmlformats.org/officeDocument/2006/relationships/hyperlink" Target="https://www.wyoleg.gov/Legislation/2024/HB0188" TargetMode="External"/><Relationship Id="rId596" Type="http://schemas.openxmlformats.org/officeDocument/2006/relationships/hyperlink" Target="https://www.wyoleg.gov/Legislation/2024/HB0217" TargetMode="External"/><Relationship Id="rId193" Type="http://schemas.openxmlformats.org/officeDocument/2006/relationships/hyperlink" Target="https://wyoleg.gov/Legislation/2024/HB0160" TargetMode="External"/><Relationship Id="rId207" Type="http://schemas.openxmlformats.org/officeDocument/2006/relationships/hyperlink" Target="https://wyoleg.gov/Legislation/2024/HB0174" TargetMode="External"/><Relationship Id="rId249" Type="http://schemas.openxmlformats.org/officeDocument/2006/relationships/hyperlink" Target="https://www.wyoleg.gov/Legislation/2024/HB0188" TargetMode="External"/><Relationship Id="rId414" Type="http://schemas.openxmlformats.org/officeDocument/2006/relationships/hyperlink" Target="https://www.wyoleg.gov/Legislation/2024/HB0068" TargetMode="External"/><Relationship Id="rId456" Type="http://schemas.openxmlformats.org/officeDocument/2006/relationships/hyperlink" Target="https://wyoleg.gov/Legislation/2024/HB0058" TargetMode="External"/><Relationship Id="rId498" Type="http://schemas.openxmlformats.org/officeDocument/2006/relationships/hyperlink" Target="https://wyoleg.gov/Legislation/2024/HB0160" TargetMode="External"/><Relationship Id="rId13" Type="http://schemas.openxmlformats.org/officeDocument/2006/relationships/hyperlink" Target="https://wyoleg.gov/Legislation/2024/HB0149" TargetMode="External"/><Relationship Id="rId109" Type="http://schemas.openxmlformats.org/officeDocument/2006/relationships/hyperlink" Target="https://www.wyoleg.gov/Legislation/2024/HB0068" TargetMode="External"/><Relationship Id="rId260" Type="http://schemas.openxmlformats.org/officeDocument/2006/relationships/hyperlink" Target="https://www.wyoleg.gov/Legislation/2024/HB0199" TargetMode="External"/><Relationship Id="rId316" Type="http://schemas.openxmlformats.org/officeDocument/2006/relationships/hyperlink" Target="https://wyoleg.gov/Legislation/2024/HJ0005" TargetMode="External"/><Relationship Id="rId523" Type="http://schemas.openxmlformats.org/officeDocument/2006/relationships/hyperlink" Target="https://wyoleg.gov/Legislation/2024/HJ0007" TargetMode="External"/><Relationship Id="rId55" Type="http://schemas.openxmlformats.org/officeDocument/2006/relationships/hyperlink" Target="https://www.wyoleg.gov/Legislation/2024/HB0120" TargetMode="External"/><Relationship Id="rId97" Type="http://schemas.openxmlformats.org/officeDocument/2006/relationships/hyperlink" Target="https://www.wyoleg.gov/Legislation/2024/HB0080" TargetMode="External"/><Relationship Id="rId120" Type="http://schemas.openxmlformats.org/officeDocument/2006/relationships/hyperlink" Target="https://wyoleg.gov/Legislation/2024/HB0066" TargetMode="External"/><Relationship Id="rId358" Type="http://schemas.openxmlformats.org/officeDocument/2006/relationships/hyperlink" Target="https://www.wyoleg.gov/Legislation/2024/HB0122" TargetMode="External"/><Relationship Id="rId565" Type="http://schemas.openxmlformats.org/officeDocument/2006/relationships/hyperlink" Target="https://www.wyoleg.gov/Legislation/2024/HB0199" TargetMode="External"/><Relationship Id="rId162" Type="http://schemas.openxmlformats.org/officeDocument/2006/relationships/hyperlink" Target="https://wyoleg.gov/Legislation/2024/HB0047" TargetMode="External"/><Relationship Id="rId218" Type="http://schemas.openxmlformats.org/officeDocument/2006/relationships/hyperlink" Target="https://wyoleg.gov/Legislation/2024/HJ0007" TargetMode="External"/><Relationship Id="rId425" Type="http://schemas.openxmlformats.org/officeDocument/2006/relationships/hyperlink" Target="https://wyoleg.gov/Legislation/2024/HB0066" TargetMode="External"/><Relationship Id="rId467" Type="http://schemas.openxmlformats.org/officeDocument/2006/relationships/hyperlink" Target="https://wyoleg.gov/Legislation/2024/HB0047" TargetMode="External"/><Relationship Id="rId271" Type="http://schemas.openxmlformats.org/officeDocument/2006/relationships/hyperlink" Target="https://www.wyoleg.gov/Legislation/2024/SF0110" TargetMode="External"/><Relationship Id="rId24" Type="http://schemas.openxmlformats.org/officeDocument/2006/relationships/hyperlink" Target="https://wyoleg.gov/Legislation/2024/HB0140" TargetMode="External"/><Relationship Id="rId66" Type="http://schemas.openxmlformats.org/officeDocument/2006/relationships/hyperlink" Target="https://www.wyoleg.gov/Legislation/2024/HB0109" TargetMode="External"/><Relationship Id="rId131" Type="http://schemas.openxmlformats.org/officeDocument/2006/relationships/hyperlink" Target="https://wyoleg.gov/Legislation/2024/SF0052" TargetMode="External"/><Relationship Id="rId327" Type="http://schemas.openxmlformats.org/officeDocument/2006/relationships/hyperlink" Target="https://wyoleg.gov/Legislation/2024/SF0081" TargetMode="External"/><Relationship Id="rId369" Type="http://schemas.openxmlformats.org/officeDocument/2006/relationships/hyperlink" Target="https://www.wyoleg.gov/Legislation/2024/HB0111" TargetMode="External"/><Relationship Id="rId534" Type="http://schemas.openxmlformats.org/officeDocument/2006/relationships/hyperlink" Target="https://wyoleg.gov/Legislation/2024/SF0098" TargetMode="External"/><Relationship Id="rId576" Type="http://schemas.openxmlformats.org/officeDocument/2006/relationships/hyperlink" Target="https://www.wyoleg.gov/Legislation/2024/SF0110" TargetMode="External"/><Relationship Id="rId173" Type="http://schemas.openxmlformats.org/officeDocument/2006/relationships/hyperlink" Target="https://wyoleg.gov/Legislation/2024/HB0036" TargetMode="External"/><Relationship Id="rId229" Type="http://schemas.openxmlformats.org/officeDocument/2006/relationships/hyperlink" Target="https://wyoleg.gov/Legislation/2024/SF0098" TargetMode="External"/><Relationship Id="rId380" Type="http://schemas.openxmlformats.org/officeDocument/2006/relationships/hyperlink" Target="https://wyoleg.gov/Legislation/2024/HB0102" TargetMode="External"/><Relationship Id="rId436" Type="http://schemas.openxmlformats.org/officeDocument/2006/relationships/hyperlink" Target="https://wyoleg.gov/Legislation/2024/SF0052" TargetMode="External"/><Relationship Id="rId601" Type="http://schemas.openxmlformats.org/officeDocument/2006/relationships/hyperlink" Target="https://www.wyoleg.gov/Legislation/2024/SF0121" TargetMode="External"/><Relationship Id="rId240" Type="http://schemas.openxmlformats.org/officeDocument/2006/relationships/hyperlink" Target="https://wyoleg.gov/Legislation/2024/SF0109" TargetMode="External"/><Relationship Id="rId478" Type="http://schemas.openxmlformats.org/officeDocument/2006/relationships/hyperlink" Target="https://wyoleg.gov/Legislation/2024/HB0036" TargetMode="External"/><Relationship Id="rId35" Type="http://schemas.openxmlformats.org/officeDocument/2006/relationships/hyperlink" Target="https://www.wyoleg.gov/Legislation/2024/SF0073" TargetMode="External"/><Relationship Id="rId77" Type="http://schemas.openxmlformats.org/officeDocument/2006/relationships/hyperlink" Target="https://wyoleg.gov/Legislation/2024/HB0100" TargetMode="External"/><Relationship Id="rId100" Type="http://schemas.openxmlformats.org/officeDocument/2006/relationships/hyperlink" Target="https://www.wyoleg.gov/Legislation/2024/HB0077" TargetMode="External"/><Relationship Id="rId282" Type="http://schemas.openxmlformats.org/officeDocument/2006/relationships/hyperlink" Target="https://www.wyoleg.gov/Legislation/2024/SJ0005" TargetMode="External"/><Relationship Id="rId338" Type="http://schemas.openxmlformats.org/officeDocument/2006/relationships/hyperlink" Target="https://www.wyoleg.gov/Legislation/2024/SF0075" TargetMode="External"/><Relationship Id="rId503" Type="http://schemas.openxmlformats.org/officeDocument/2006/relationships/hyperlink" Target="https://wyoleg.gov/Legislation/2024/HB0165" TargetMode="External"/><Relationship Id="rId545" Type="http://schemas.openxmlformats.org/officeDocument/2006/relationships/hyperlink" Target="https://wyoleg.gov/Legislation/2024/SF0109" TargetMode="External"/><Relationship Id="rId587" Type="http://schemas.openxmlformats.org/officeDocument/2006/relationships/hyperlink" Target="https://www.wyoleg.gov/Legislation/2024/SJ0005" TargetMode="External"/><Relationship Id="rId8" Type="http://schemas.openxmlformats.org/officeDocument/2006/relationships/hyperlink" Target="https://wyoleg.gov/Legislation/2024/SF0084" TargetMode="External"/><Relationship Id="rId142" Type="http://schemas.openxmlformats.org/officeDocument/2006/relationships/hyperlink" Target="https://wyoleg.gov/Legislation/2024/SF0041" TargetMode="External"/><Relationship Id="rId184" Type="http://schemas.openxmlformats.org/officeDocument/2006/relationships/hyperlink" Target="https://wyoleg.gov/Legislation/2024/HB0151" TargetMode="External"/><Relationship Id="rId391" Type="http://schemas.openxmlformats.org/officeDocument/2006/relationships/hyperlink" Target="https://wyoleg.gov/Legislation/2024/HB0091" TargetMode="External"/><Relationship Id="rId405" Type="http://schemas.openxmlformats.org/officeDocument/2006/relationships/hyperlink" Target="https://www.wyoleg.gov/Legislation/2024/HB0077" TargetMode="External"/><Relationship Id="rId447" Type="http://schemas.openxmlformats.org/officeDocument/2006/relationships/hyperlink" Target="https://wyoleg.gov/Legislation/2024/SF0041" TargetMode="External"/><Relationship Id="rId612" Type="http://schemas.openxmlformats.org/officeDocument/2006/relationships/hyperlink" Target="https://www.wyoleg.gov/Legislation/2024/SF0132" TargetMode="External"/><Relationship Id="rId251" Type="http://schemas.openxmlformats.org/officeDocument/2006/relationships/hyperlink" Target="https://www.wyoleg.gov/Legislation/2024/HB0190" TargetMode="External"/><Relationship Id="rId489" Type="http://schemas.openxmlformats.org/officeDocument/2006/relationships/hyperlink" Target="https://wyoleg.gov/Legislation/2024/HB0151" TargetMode="External"/><Relationship Id="rId46" Type="http://schemas.openxmlformats.org/officeDocument/2006/relationships/hyperlink" Target="https://www.wyoleg.gov/Legislation/2024/HB0129" TargetMode="External"/><Relationship Id="rId293" Type="http://schemas.openxmlformats.org/officeDocument/2006/relationships/hyperlink" Target="https://www.wyoleg.gov/Legislation/2024/HB0219" TargetMode="External"/><Relationship Id="rId307" Type="http://schemas.openxmlformats.org/officeDocument/2006/relationships/hyperlink" Target="https://www.wyoleg.gov/Legislation/2024/SF0132" TargetMode="External"/><Relationship Id="rId349" Type="http://schemas.openxmlformats.org/officeDocument/2006/relationships/hyperlink" Target="https://www.wyoleg.gov/Legislation/2024/HB0131" TargetMode="External"/><Relationship Id="rId514" Type="http://schemas.openxmlformats.org/officeDocument/2006/relationships/hyperlink" Target="https://wyoleg.gov/Legislation/2024/HB0176" TargetMode="External"/><Relationship Id="rId556" Type="http://schemas.openxmlformats.org/officeDocument/2006/relationships/hyperlink" Target="https://www.wyoleg.gov/Legislation/2024/HB0190" TargetMode="External"/><Relationship Id="rId88" Type="http://schemas.openxmlformats.org/officeDocument/2006/relationships/hyperlink" Target="https://www.wyoleg.gov/Legislation/2024/HB0089" TargetMode="External"/><Relationship Id="rId111" Type="http://schemas.openxmlformats.org/officeDocument/2006/relationships/hyperlink" Target="https://www.wyoleg.gov/Legislation/2024/HJ0003" TargetMode="External"/><Relationship Id="rId153" Type="http://schemas.openxmlformats.org/officeDocument/2006/relationships/hyperlink" Target="https://wyoleg.gov/Legislation/2024/HB0056" TargetMode="External"/><Relationship Id="rId195" Type="http://schemas.openxmlformats.org/officeDocument/2006/relationships/hyperlink" Target="https://wyoleg.gov/Legislation/2024/HB0162" TargetMode="External"/><Relationship Id="rId209" Type="http://schemas.openxmlformats.org/officeDocument/2006/relationships/hyperlink" Target="https://wyoleg.gov/Legislation/2024/HB0176" TargetMode="External"/><Relationship Id="rId360" Type="http://schemas.openxmlformats.org/officeDocument/2006/relationships/hyperlink" Target="https://www.wyoleg.gov/Legislation/2024/HB0120" TargetMode="External"/><Relationship Id="rId416" Type="http://schemas.openxmlformats.org/officeDocument/2006/relationships/hyperlink" Target="https://www.wyoleg.gov/Legislation/2024/HJ0003" TargetMode="External"/><Relationship Id="rId598" Type="http://schemas.openxmlformats.org/officeDocument/2006/relationships/hyperlink" Target="https://www.wyoleg.gov/Legislation/2024/HB0219" TargetMode="External"/><Relationship Id="rId220" Type="http://schemas.openxmlformats.org/officeDocument/2006/relationships/hyperlink" Target="https://wyoleg.gov/Legislation/2024/SF0089" TargetMode="External"/><Relationship Id="rId458" Type="http://schemas.openxmlformats.org/officeDocument/2006/relationships/hyperlink" Target="https://wyoleg.gov/Legislation/2024/HB0056" TargetMode="External"/><Relationship Id="rId15" Type="http://schemas.openxmlformats.org/officeDocument/2006/relationships/hyperlink" Target="https://wyoleg.gov/Legislation/2024/HB0147" TargetMode="External"/><Relationship Id="rId57" Type="http://schemas.openxmlformats.org/officeDocument/2006/relationships/hyperlink" Target="https://www.wyoleg.gov/Legislation/2024/HB0118" TargetMode="External"/><Relationship Id="rId262" Type="http://schemas.openxmlformats.org/officeDocument/2006/relationships/hyperlink" Target="https://www.wyoleg.gov/Legislation/2024/HB0201" TargetMode="External"/><Relationship Id="rId318" Type="http://schemas.openxmlformats.org/officeDocument/2006/relationships/hyperlink" Target="https://wyoleg.gov/Legislation/2024/HB0149" TargetMode="External"/><Relationship Id="rId525" Type="http://schemas.openxmlformats.org/officeDocument/2006/relationships/hyperlink" Target="https://wyoleg.gov/Legislation/2024/SF0089" TargetMode="External"/><Relationship Id="rId567" Type="http://schemas.openxmlformats.org/officeDocument/2006/relationships/hyperlink" Target="https://www.wyoleg.gov/Legislation/2024/HB0201" TargetMode="External"/><Relationship Id="rId99" Type="http://schemas.openxmlformats.org/officeDocument/2006/relationships/hyperlink" Target="https://www.wyoleg.gov/Legislation/2024/HB0078" TargetMode="External"/><Relationship Id="rId122" Type="http://schemas.openxmlformats.org/officeDocument/2006/relationships/hyperlink" Target="https://wyoleg.gov/Legislation/2024/HB0064" TargetMode="External"/><Relationship Id="rId164" Type="http://schemas.openxmlformats.org/officeDocument/2006/relationships/hyperlink" Target="https://wyoleg.gov/Legislation/2024/HB0045" TargetMode="External"/><Relationship Id="rId371" Type="http://schemas.openxmlformats.org/officeDocument/2006/relationships/hyperlink" Target="https://www.wyoleg.gov/Legislation/2024/HB0109" TargetMode="External"/><Relationship Id="rId427" Type="http://schemas.openxmlformats.org/officeDocument/2006/relationships/hyperlink" Target="https://wyoleg.gov/Legislation/2024/HB0064" TargetMode="External"/><Relationship Id="rId469" Type="http://schemas.openxmlformats.org/officeDocument/2006/relationships/hyperlink" Target="https://wyoleg.gov/Legislation/2024/HB0045" TargetMode="External"/><Relationship Id="rId26" Type="http://schemas.openxmlformats.org/officeDocument/2006/relationships/hyperlink" Target="https://wyoleg.gov/Legislation/2024/HB0138" TargetMode="External"/><Relationship Id="rId231" Type="http://schemas.openxmlformats.org/officeDocument/2006/relationships/hyperlink" Target="https://wyoleg.gov/Legislation/2024/SF0100" TargetMode="External"/><Relationship Id="rId273" Type="http://schemas.openxmlformats.org/officeDocument/2006/relationships/hyperlink" Target="https://www.wyoleg.gov/Legislation/2024/SF0112" TargetMode="External"/><Relationship Id="rId329" Type="http://schemas.openxmlformats.org/officeDocument/2006/relationships/hyperlink" Target="https://wyoleg.gov/Legislation/2024/HB0140" TargetMode="External"/><Relationship Id="rId480" Type="http://schemas.openxmlformats.org/officeDocument/2006/relationships/hyperlink" Target="https://wyoleg.gov/Legislation/2024/HB0034" TargetMode="External"/><Relationship Id="rId536" Type="http://schemas.openxmlformats.org/officeDocument/2006/relationships/hyperlink" Target="https://wyoleg.gov/Legislation/2024/SF0100" TargetMode="External"/><Relationship Id="rId68" Type="http://schemas.openxmlformats.org/officeDocument/2006/relationships/hyperlink" Target="https://www.wyoleg.gov/Legislation/2024/HB0107" TargetMode="External"/><Relationship Id="rId133" Type="http://schemas.openxmlformats.org/officeDocument/2006/relationships/hyperlink" Target="https://wyoleg.gov/Legislation/2024/SF0050" TargetMode="External"/><Relationship Id="rId175" Type="http://schemas.openxmlformats.org/officeDocument/2006/relationships/hyperlink" Target="https://wyoleg.gov/Legislation/2024/HB0034" TargetMode="External"/><Relationship Id="rId340" Type="http://schemas.openxmlformats.org/officeDocument/2006/relationships/hyperlink" Target="https://www.wyoleg.gov/Legislation/2024/SF0073" TargetMode="External"/><Relationship Id="rId578" Type="http://schemas.openxmlformats.org/officeDocument/2006/relationships/hyperlink" Target="https://www.wyoleg.gov/Legislation/2024/SF0112" TargetMode="External"/><Relationship Id="rId200" Type="http://schemas.openxmlformats.org/officeDocument/2006/relationships/hyperlink" Target="https://wyoleg.gov/Legislation/2024/HB0167" TargetMode="External"/><Relationship Id="rId382" Type="http://schemas.openxmlformats.org/officeDocument/2006/relationships/hyperlink" Target="https://wyoleg.gov/Legislation/2024/HB0100" TargetMode="External"/><Relationship Id="rId438" Type="http://schemas.openxmlformats.org/officeDocument/2006/relationships/hyperlink" Target="https://wyoleg.gov/Legislation/2024/SF0050" TargetMode="External"/><Relationship Id="rId603" Type="http://schemas.openxmlformats.org/officeDocument/2006/relationships/hyperlink" Target="https://www.wyoleg.gov/Legislation/2024/SF0123" TargetMode="External"/><Relationship Id="rId242" Type="http://schemas.openxmlformats.org/officeDocument/2006/relationships/hyperlink" Target="https://wyoleg.gov/Legislation/2024/SJ0002" TargetMode="External"/><Relationship Id="rId284" Type="http://schemas.openxmlformats.org/officeDocument/2006/relationships/hyperlink" Target="https://www.wyoleg.gov/Legislation/2024/HB0210" TargetMode="External"/><Relationship Id="rId491" Type="http://schemas.openxmlformats.org/officeDocument/2006/relationships/hyperlink" Target="https://wyoleg.gov/Legislation/2024/HB0153" TargetMode="External"/><Relationship Id="rId505" Type="http://schemas.openxmlformats.org/officeDocument/2006/relationships/hyperlink" Target="https://wyoleg.gov/Legislation/2024/HB0167" TargetMode="External"/><Relationship Id="rId37" Type="http://schemas.openxmlformats.org/officeDocument/2006/relationships/hyperlink" Target="https://www.wyoleg.gov/Legislation/2024/SF0071" TargetMode="External"/><Relationship Id="rId79" Type="http://schemas.openxmlformats.org/officeDocument/2006/relationships/hyperlink" Target="https://wyoleg.gov/Legislation/2024/HB0098" TargetMode="External"/><Relationship Id="rId102" Type="http://schemas.openxmlformats.org/officeDocument/2006/relationships/hyperlink" Target="https://www.wyoleg.gov/Legislation/2024/HB0075" TargetMode="External"/><Relationship Id="rId144" Type="http://schemas.openxmlformats.org/officeDocument/2006/relationships/hyperlink" Target="https://wyoleg.gov/Legislation/2024/SF0039" TargetMode="External"/><Relationship Id="rId547" Type="http://schemas.openxmlformats.org/officeDocument/2006/relationships/hyperlink" Target="https://wyoleg.gov/Legislation/2024/SJ0002" TargetMode="External"/><Relationship Id="rId589" Type="http://schemas.openxmlformats.org/officeDocument/2006/relationships/hyperlink" Target="https://www.wyoleg.gov/Legislation/2024/HB0210" TargetMode="External"/><Relationship Id="rId90" Type="http://schemas.openxmlformats.org/officeDocument/2006/relationships/hyperlink" Target="https://www.wyoleg.gov/Legislation/2024/HB0087" TargetMode="External"/><Relationship Id="rId186" Type="http://schemas.openxmlformats.org/officeDocument/2006/relationships/hyperlink" Target="https://wyoleg.gov/Legislation/2024/HB0153" TargetMode="External"/><Relationship Id="rId351" Type="http://schemas.openxmlformats.org/officeDocument/2006/relationships/hyperlink" Target="https://www.wyoleg.gov/Legislation/2024/HB0129" TargetMode="External"/><Relationship Id="rId393" Type="http://schemas.openxmlformats.org/officeDocument/2006/relationships/hyperlink" Target="https://www.wyoleg.gov/Legislation/2024/HB0089" TargetMode="External"/><Relationship Id="rId407" Type="http://schemas.openxmlformats.org/officeDocument/2006/relationships/hyperlink" Target="https://www.wyoleg.gov/Legislation/2024/HB0075" TargetMode="External"/><Relationship Id="rId449" Type="http://schemas.openxmlformats.org/officeDocument/2006/relationships/hyperlink" Target="https://wyoleg.gov/Legislation/2024/SF0039" TargetMode="External"/><Relationship Id="rId211" Type="http://schemas.openxmlformats.org/officeDocument/2006/relationships/hyperlink" Target="https://wyoleg.gov/Legislation/2024/HB0178" TargetMode="External"/><Relationship Id="rId253" Type="http://schemas.openxmlformats.org/officeDocument/2006/relationships/hyperlink" Target="https://www.wyoleg.gov/Legislation/2024/HB0192" TargetMode="External"/><Relationship Id="rId295" Type="http://schemas.openxmlformats.org/officeDocument/2006/relationships/hyperlink" Target="https://www.wyoleg.gov/Legislation/2024/HB0221" TargetMode="External"/><Relationship Id="rId309" Type="http://schemas.openxmlformats.org/officeDocument/2006/relationships/hyperlink" Target="https://wyoleg.gov/Legislation/2024/SF0001" TargetMode="External"/><Relationship Id="rId460" Type="http://schemas.openxmlformats.org/officeDocument/2006/relationships/hyperlink" Target="https://wyoleg.gov/Legislation/2024/HB0054" TargetMode="External"/><Relationship Id="rId516" Type="http://schemas.openxmlformats.org/officeDocument/2006/relationships/hyperlink" Target="https://wyoleg.gov/Legislation/2024/HB0178" TargetMode="External"/><Relationship Id="rId48" Type="http://schemas.openxmlformats.org/officeDocument/2006/relationships/hyperlink" Target="https://www.wyoleg.gov/Legislation/2024/HB0127" TargetMode="External"/><Relationship Id="rId113" Type="http://schemas.openxmlformats.org/officeDocument/2006/relationships/hyperlink" Target="https://www.wyoleg.gov/Legislation/2024/SF0066" TargetMode="External"/><Relationship Id="rId320" Type="http://schemas.openxmlformats.org/officeDocument/2006/relationships/hyperlink" Target="https://wyoleg.gov/Legislation/2024/HB0147" TargetMode="External"/><Relationship Id="rId558" Type="http://schemas.openxmlformats.org/officeDocument/2006/relationships/hyperlink" Target="https://www.wyoleg.gov/Legislation/2024/HB0192" TargetMode="External"/><Relationship Id="rId155" Type="http://schemas.openxmlformats.org/officeDocument/2006/relationships/hyperlink" Target="https://wyoleg.gov/Legislation/2024/HB0054" TargetMode="External"/><Relationship Id="rId197" Type="http://schemas.openxmlformats.org/officeDocument/2006/relationships/hyperlink" Target="https://wyoleg.gov/Legislation/2024/HB0164" TargetMode="External"/><Relationship Id="rId362" Type="http://schemas.openxmlformats.org/officeDocument/2006/relationships/hyperlink" Target="https://www.wyoleg.gov/Legislation/2024/HB0118" TargetMode="External"/><Relationship Id="rId418" Type="http://schemas.openxmlformats.org/officeDocument/2006/relationships/hyperlink" Target="https://www.wyoleg.gov/Legislation/2024/SF0066" TargetMode="External"/><Relationship Id="rId222" Type="http://schemas.openxmlformats.org/officeDocument/2006/relationships/hyperlink" Target="https://wyoleg.gov/Legislation/2024/SF0091" TargetMode="External"/><Relationship Id="rId264" Type="http://schemas.openxmlformats.org/officeDocument/2006/relationships/hyperlink" Target="https://www.wyoleg.gov/Legislation/2024/HB0203" TargetMode="External"/><Relationship Id="rId471" Type="http://schemas.openxmlformats.org/officeDocument/2006/relationships/hyperlink" Target="https://wyoleg.gov/Legislation/2024/HB0043" TargetMode="External"/><Relationship Id="rId17" Type="http://schemas.openxmlformats.org/officeDocument/2006/relationships/hyperlink" Target="https://wyoleg.gov/Legislation/2024/HB0145" TargetMode="External"/><Relationship Id="rId59" Type="http://schemas.openxmlformats.org/officeDocument/2006/relationships/hyperlink" Target="https://www.wyoleg.gov/Legislation/2024/HB0116" TargetMode="External"/><Relationship Id="rId124" Type="http://schemas.openxmlformats.org/officeDocument/2006/relationships/hyperlink" Target="https://wyoleg.gov/Legislation/2024/SF0059" TargetMode="External"/><Relationship Id="rId527" Type="http://schemas.openxmlformats.org/officeDocument/2006/relationships/hyperlink" Target="https://wyoleg.gov/Legislation/2024/SF0091" TargetMode="External"/><Relationship Id="rId569" Type="http://schemas.openxmlformats.org/officeDocument/2006/relationships/hyperlink" Target="https://www.wyoleg.gov/Legislation/2024/HB0203" TargetMode="External"/><Relationship Id="rId70" Type="http://schemas.openxmlformats.org/officeDocument/2006/relationships/hyperlink" Target="https://www.wyoleg.gov/Legislation/2024/HB0105" TargetMode="External"/><Relationship Id="rId166" Type="http://schemas.openxmlformats.org/officeDocument/2006/relationships/hyperlink" Target="https://wyoleg.gov/Legislation/2024/HB0043" TargetMode="External"/><Relationship Id="rId331" Type="http://schemas.openxmlformats.org/officeDocument/2006/relationships/hyperlink" Target="https://wyoleg.gov/Legislation/2024/HB0138" TargetMode="External"/><Relationship Id="rId373" Type="http://schemas.openxmlformats.org/officeDocument/2006/relationships/hyperlink" Target="https://www.wyoleg.gov/Legislation/2024/HB0107" TargetMode="External"/><Relationship Id="rId429" Type="http://schemas.openxmlformats.org/officeDocument/2006/relationships/hyperlink" Target="https://wyoleg.gov/Legislation/2024/SF0059" TargetMode="External"/><Relationship Id="rId580" Type="http://schemas.openxmlformats.org/officeDocument/2006/relationships/hyperlink" Target="https://www.wyoleg.gov/Legislation/2024/SF0114" TargetMode="External"/><Relationship Id="rId1" Type="http://schemas.openxmlformats.org/officeDocument/2006/relationships/pivotTable" Target="../pivotTables/pivotTable1.xml"/><Relationship Id="rId233" Type="http://schemas.openxmlformats.org/officeDocument/2006/relationships/hyperlink" Target="https://wyoleg.gov/Legislation/2024/SF0102" TargetMode="External"/><Relationship Id="rId440" Type="http://schemas.openxmlformats.org/officeDocument/2006/relationships/hyperlink" Target="https://wyoleg.gov/Legislation/2024/SF0048" TargetMode="External"/><Relationship Id="rId28" Type="http://schemas.openxmlformats.org/officeDocument/2006/relationships/hyperlink" Target="https://wyoleg.gov/Legislation/2024/HB0136" TargetMode="External"/><Relationship Id="rId275" Type="http://schemas.openxmlformats.org/officeDocument/2006/relationships/hyperlink" Target="https://www.wyoleg.gov/Legislation/2024/SF0114" TargetMode="External"/><Relationship Id="rId300" Type="http://schemas.openxmlformats.org/officeDocument/2006/relationships/hyperlink" Target="https://www.wyoleg.gov/Legislation/2024/SF0125" TargetMode="External"/><Relationship Id="rId482" Type="http://schemas.openxmlformats.org/officeDocument/2006/relationships/hyperlink" Target="https://wyoleg.gov/Legislation/2024/HB0032" TargetMode="External"/><Relationship Id="rId538" Type="http://schemas.openxmlformats.org/officeDocument/2006/relationships/hyperlink" Target="https://wyoleg.gov/Legislation/2024/SF0102" TargetMode="External"/><Relationship Id="rId81" Type="http://schemas.openxmlformats.org/officeDocument/2006/relationships/hyperlink" Target="https://wyoleg.gov/Legislation/2024/HB0096" TargetMode="External"/><Relationship Id="rId135" Type="http://schemas.openxmlformats.org/officeDocument/2006/relationships/hyperlink" Target="https://wyoleg.gov/Legislation/2024/SF0048" TargetMode="External"/><Relationship Id="rId177" Type="http://schemas.openxmlformats.org/officeDocument/2006/relationships/hyperlink" Target="https://wyoleg.gov/Legislation/2024/HB0032" TargetMode="External"/><Relationship Id="rId342" Type="http://schemas.openxmlformats.org/officeDocument/2006/relationships/hyperlink" Target="https://www.wyoleg.gov/Legislation/2024/SF0071" TargetMode="External"/><Relationship Id="rId384" Type="http://schemas.openxmlformats.org/officeDocument/2006/relationships/hyperlink" Target="https://wyoleg.gov/Legislation/2024/HB0098" TargetMode="External"/><Relationship Id="rId591" Type="http://schemas.openxmlformats.org/officeDocument/2006/relationships/hyperlink" Target="https://www.wyoleg.gov/Legislation/2024/HB0212" TargetMode="External"/><Relationship Id="rId605" Type="http://schemas.openxmlformats.org/officeDocument/2006/relationships/hyperlink" Target="https://www.wyoleg.gov/Legislation/2024/SF0125" TargetMode="External"/><Relationship Id="rId202" Type="http://schemas.openxmlformats.org/officeDocument/2006/relationships/hyperlink" Target="https://wyoleg.gov/Legislation/2024/HB0169" TargetMode="External"/><Relationship Id="rId244" Type="http://schemas.openxmlformats.org/officeDocument/2006/relationships/hyperlink" Target="https://wyoleg.gov/Legislation/2024/SJ0004" TargetMode="External"/><Relationship Id="rId39" Type="http://schemas.openxmlformats.org/officeDocument/2006/relationships/hyperlink" Target="https://www.wyoleg.gov/Legislation/2024/HJ0004" TargetMode="External"/><Relationship Id="rId286" Type="http://schemas.openxmlformats.org/officeDocument/2006/relationships/hyperlink" Target="https://www.wyoleg.gov/Legislation/2024/HB0212" TargetMode="External"/><Relationship Id="rId451" Type="http://schemas.openxmlformats.org/officeDocument/2006/relationships/hyperlink" Target="https://wyoleg.gov/Legislation/2024/SF0037" TargetMode="External"/><Relationship Id="rId493" Type="http://schemas.openxmlformats.org/officeDocument/2006/relationships/hyperlink" Target="https://wyoleg.gov/Legislation/2024/HB0155" TargetMode="External"/><Relationship Id="rId507" Type="http://schemas.openxmlformats.org/officeDocument/2006/relationships/hyperlink" Target="https://wyoleg.gov/Legislation/2024/HB0169" TargetMode="External"/><Relationship Id="rId549" Type="http://schemas.openxmlformats.org/officeDocument/2006/relationships/hyperlink" Target="https://wyoleg.gov/Legislation/2024/SJ0004" TargetMode="External"/><Relationship Id="rId50" Type="http://schemas.openxmlformats.org/officeDocument/2006/relationships/hyperlink" Target="https://www.wyoleg.gov/Legislation/2024/HB0125" TargetMode="External"/><Relationship Id="rId104" Type="http://schemas.openxmlformats.org/officeDocument/2006/relationships/hyperlink" Target="https://www.wyoleg.gov/Legislation/2024/HB0073" TargetMode="External"/><Relationship Id="rId146" Type="http://schemas.openxmlformats.org/officeDocument/2006/relationships/hyperlink" Target="https://wyoleg.gov/Legislation/2024/SF0037" TargetMode="External"/><Relationship Id="rId188" Type="http://schemas.openxmlformats.org/officeDocument/2006/relationships/hyperlink" Target="https://wyoleg.gov/Legislation/2024/HB0155" TargetMode="External"/><Relationship Id="rId311" Type="http://schemas.openxmlformats.org/officeDocument/2006/relationships/hyperlink" Target="https://wyoleg.gov/Legislation/2024/SF0086" TargetMode="External"/><Relationship Id="rId353" Type="http://schemas.openxmlformats.org/officeDocument/2006/relationships/hyperlink" Target="https://www.wyoleg.gov/Legislation/2024/HB0127" TargetMode="External"/><Relationship Id="rId395" Type="http://schemas.openxmlformats.org/officeDocument/2006/relationships/hyperlink" Target="https://www.wyoleg.gov/Legislation/2024/HB0087" TargetMode="External"/><Relationship Id="rId409" Type="http://schemas.openxmlformats.org/officeDocument/2006/relationships/hyperlink" Target="https://www.wyoleg.gov/Legislation/2024/HB0073" TargetMode="External"/><Relationship Id="rId560" Type="http://schemas.openxmlformats.org/officeDocument/2006/relationships/hyperlink" Target="https://www.wyoleg.gov/Legislation/2024/HB0194" TargetMode="External"/><Relationship Id="rId92" Type="http://schemas.openxmlformats.org/officeDocument/2006/relationships/hyperlink" Target="https://www.wyoleg.gov/Legislation/2024/HB0085" TargetMode="External"/><Relationship Id="rId213" Type="http://schemas.openxmlformats.org/officeDocument/2006/relationships/hyperlink" Target="https://wyoleg.gov/Legislation/2024/HB0180" TargetMode="External"/><Relationship Id="rId420" Type="http://schemas.openxmlformats.org/officeDocument/2006/relationships/hyperlink" Target="https://www.wyoleg.gov/Legislation/2024/SF0064" TargetMode="External"/><Relationship Id="rId255" Type="http://schemas.openxmlformats.org/officeDocument/2006/relationships/hyperlink" Target="https://www.wyoleg.gov/Legislation/2024/HB0194" TargetMode="External"/><Relationship Id="rId297" Type="http://schemas.openxmlformats.org/officeDocument/2006/relationships/hyperlink" Target="https://www.wyoleg.gov/Legislation/2024/SF0122" TargetMode="External"/><Relationship Id="rId462" Type="http://schemas.openxmlformats.org/officeDocument/2006/relationships/hyperlink" Target="https://wyoleg.gov/Legislation/2024/HB0052" TargetMode="External"/><Relationship Id="rId518" Type="http://schemas.openxmlformats.org/officeDocument/2006/relationships/hyperlink" Target="https://wyoleg.gov/Legislation/2024/HB0180" TargetMode="External"/><Relationship Id="rId115" Type="http://schemas.openxmlformats.org/officeDocument/2006/relationships/hyperlink" Target="https://www.wyoleg.gov/Legislation/2024/SF0064" TargetMode="External"/><Relationship Id="rId157" Type="http://schemas.openxmlformats.org/officeDocument/2006/relationships/hyperlink" Target="https://wyoleg.gov/Legislation/2024/HB0052" TargetMode="External"/><Relationship Id="rId322" Type="http://schemas.openxmlformats.org/officeDocument/2006/relationships/hyperlink" Target="https://wyoleg.gov/Legislation/2024/HB0145" TargetMode="External"/><Relationship Id="rId364" Type="http://schemas.openxmlformats.org/officeDocument/2006/relationships/hyperlink" Target="https://www.wyoleg.gov/Legislation/2024/HB0116" TargetMode="External"/><Relationship Id="rId61" Type="http://schemas.openxmlformats.org/officeDocument/2006/relationships/hyperlink" Target="https://www.wyoleg.gov/Legislation/2024/HB0114" TargetMode="External"/><Relationship Id="rId199" Type="http://schemas.openxmlformats.org/officeDocument/2006/relationships/hyperlink" Target="https://wyoleg.gov/Legislation/2024/HB0166" TargetMode="External"/><Relationship Id="rId571" Type="http://schemas.openxmlformats.org/officeDocument/2006/relationships/hyperlink" Target="https://www.wyoleg.gov/Legislation/2024/HB0205" TargetMode="External"/><Relationship Id="rId19" Type="http://schemas.openxmlformats.org/officeDocument/2006/relationships/hyperlink" Target="https://wyoleg.gov/Legislation/2024/HB0143" TargetMode="External"/><Relationship Id="rId224" Type="http://schemas.openxmlformats.org/officeDocument/2006/relationships/hyperlink" Target="https://wyoleg.gov/Legislation/2024/SF0093" TargetMode="External"/><Relationship Id="rId266" Type="http://schemas.openxmlformats.org/officeDocument/2006/relationships/hyperlink" Target="https://www.wyoleg.gov/Legislation/2024/HB0205" TargetMode="External"/><Relationship Id="rId431" Type="http://schemas.openxmlformats.org/officeDocument/2006/relationships/hyperlink" Target="https://wyoleg.gov/Legislation/2024/SF0057" TargetMode="External"/><Relationship Id="rId473" Type="http://schemas.openxmlformats.org/officeDocument/2006/relationships/hyperlink" Target="https://wyoleg.gov/Legislation/2024/HB0041" TargetMode="External"/><Relationship Id="rId529" Type="http://schemas.openxmlformats.org/officeDocument/2006/relationships/hyperlink" Target="https://wyoleg.gov/Legislation/2024/SF0093" TargetMode="External"/><Relationship Id="rId30" Type="http://schemas.openxmlformats.org/officeDocument/2006/relationships/hyperlink" Target="https://www.wyoleg.gov/Legislation/2024/SF0078" TargetMode="External"/><Relationship Id="rId126" Type="http://schemas.openxmlformats.org/officeDocument/2006/relationships/hyperlink" Target="https://wyoleg.gov/Legislation/2024/SF0057" TargetMode="External"/><Relationship Id="rId168" Type="http://schemas.openxmlformats.org/officeDocument/2006/relationships/hyperlink" Target="https://wyoleg.gov/Legislation/2024/HB0041" TargetMode="External"/><Relationship Id="rId333" Type="http://schemas.openxmlformats.org/officeDocument/2006/relationships/hyperlink" Target="https://wyoleg.gov/Legislation/2024/HB0136" TargetMode="External"/><Relationship Id="rId540" Type="http://schemas.openxmlformats.org/officeDocument/2006/relationships/hyperlink" Target="https://wyoleg.gov/Legislation/2024/SF0104" TargetMode="External"/><Relationship Id="rId72" Type="http://schemas.openxmlformats.org/officeDocument/2006/relationships/hyperlink" Target="https://wyoleg.gov/Legislation/2024/SF0069" TargetMode="External"/><Relationship Id="rId375" Type="http://schemas.openxmlformats.org/officeDocument/2006/relationships/hyperlink" Target="https://www.wyoleg.gov/Legislation/2024/HB0105" TargetMode="External"/><Relationship Id="rId582" Type="http://schemas.openxmlformats.org/officeDocument/2006/relationships/hyperlink" Target="https://www.wyoleg.gov/Legislation/2024/SF0116" TargetMode="External"/><Relationship Id="rId3" Type="http://schemas.openxmlformats.org/officeDocument/2006/relationships/hyperlink" Target="https://wyoleg.gov/Legislation/2024/SF0002" TargetMode="External"/><Relationship Id="rId235" Type="http://schemas.openxmlformats.org/officeDocument/2006/relationships/hyperlink" Target="https://wyoleg.gov/Legislation/2024/SF0104" TargetMode="External"/><Relationship Id="rId277" Type="http://schemas.openxmlformats.org/officeDocument/2006/relationships/hyperlink" Target="https://www.wyoleg.gov/Legislation/2024/SF0116" TargetMode="External"/><Relationship Id="rId400" Type="http://schemas.openxmlformats.org/officeDocument/2006/relationships/hyperlink" Target="https://www.wyoleg.gov/Legislation/2024/HB0082" TargetMode="External"/><Relationship Id="rId442" Type="http://schemas.openxmlformats.org/officeDocument/2006/relationships/hyperlink" Target="https://wyoleg.gov/Legislation/2024/SF0046" TargetMode="External"/><Relationship Id="rId484" Type="http://schemas.openxmlformats.org/officeDocument/2006/relationships/hyperlink" Target="https://wyoleg.gov/Legislation/2024/HB0028" TargetMode="External"/><Relationship Id="rId137" Type="http://schemas.openxmlformats.org/officeDocument/2006/relationships/hyperlink" Target="https://wyoleg.gov/Legislation/2024/SF0046" TargetMode="External"/><Relationship Id="rId302" Type="http://schemas.openxmlformats.org/officeDocument/2006/relationships/hyperlink" Target="https://www.wyoleg.gov/Legislation/2024/SF0127" TargetMode="External"/><Relationship Id="rId344" Type="http://schemas.openxmlformats.org/officeDocument/2006/relationships/hyperlink" Target="https://www.wyoleg.gov/Legislation/2024/HJ0004" TargetMode="External"/><Relationship Id="rId41" Type="http://schemas.openxmlformats.org/officeDocument/2006/relationships/hyperlink" Target="https://www.wyoleg.gov/Legislation/2024/HB0134" TargetMode="External"/><Relationship Id="rId83" Type="http://schemas.openxmlformats.org/officeDocument/2006/relationships/hyperlink" Target="https://wyoleg.gov/Legislation/2024/HB0094" TargetMode="External"/><Relationship Id="rId179" Type="http://schemas.openxmlformats.org/officeDocument/2006/relationships/hyperlink" Target="https://wyoleg.gov/Legislation/2024/HB0028" TargetMode="External"/><Relationship Id="rId386" Type="http://schemas.openxmlformats.org/officeDocument/2006/relationships/hyperlink" Target="https://wyoleg.gov/Legislation/2024/HB0096" TargetMode="External"/><Relationship Id="rId551" Type="http://schemas.openxmlformats.org/officeDocument/2006/relationships/hyperlink" Target="https://www.wyoleg.gov/Legislation/2024/HB0185" TargetMode="External"/><Relationship Id="rId593" Type="http://schemas.openxmlformats.org/officeDocument/2006/relationships/hyperlink" Target="https://www.wyoleg.gov/Legislation/2024/HB0214" TargetMode="External"/><Relationship Id="rId607" Type="http://schemas.openxmlformats.org/officeDocument/2006/relationships/hyperlink" Target="https://www.wyoleg.gov/Legislation/2024/SF0127" TargetMode="External"/><Relationship Id="rId190" Type="http://schemas.openxmlformats.org/officeDocument/2006/relationships/hyperlink" Target="https://wyoleg.gov/Legislation/2024/HB0157" TargetMode="External"/><Relationship Id="rId204" Type="http://schemas.openxmlformats.org/officeDocument/2006/relationships/hyperlink" Target="https://wyoleg.gov/Legislation/2024/HB0171" TargetMode="External"/><Relationship Id="rId246" Type="http://schemas.openxmlformats.org/officeDocument/2006/relationships/hyperlink" Target="https://www.wyoleg.gov/Legislation/2024/HB0185" TargetMode="External"/><Relationship Id="rId288" Type="http://schemas.openxmlformats.org/officeDocument/2006/relationships/hyperlink" Target="https://www.wyoleg.gov/Legislation/2024/HB0214" TargetMode="External"/><Relationship Id="rId411" Type="http://schemas.openxmlformats.org/officeDocument/2006/relationships/hyperlink" Target="https://www.wyoleg.gov/Legislation/2024/HB0071" TargetMode="External"/><Relationship Id="rId453" Type="http://schemas.openxmlformats.org/officeDocument/2006/relationships/hyperlink" Target="https://wyoleg.gov/Legislation/2024/HB0061" TargetMode="External"/><Relationship Id="rId509" Type="http://schemas.openxmlformats.org/officeDocument/2006/relationships/hyperlink" Target="https://wyoleg.gov/Legislation/2024/HB0171" TargetMode="External"/><Relationship Id="rId106" Type="http://schemas.openxmlformats.org/officeDocument/2006/relationships/hyperlink" Target="https://www.wyoleg.gov/Legislation/2024/HB0071" TargetMode="External"/><Relationship Id="rId313" Type="http://schemas.openxmlformats.org/officeDocument/2006/relationships/hyperlink" Target="https://wyoleg.gov/Legislation/2024/SF0084" TargetMode="External"/><Relationship Id="rId495" Type="http://schemas.openxmlformats.org/officeDocument/2006/relationships/hyperlink" Target="https://wyoleg.gov/Legislation/2024/HB0157" TargetMode="External"/><Relationship Id="rId10" Type="http://schemas.openxmlformats.org/officeDocument/2006/relationships/hyperlink" Target="https://wyoleg.gov/Legislation/2024/SF0082" TargetMode="External"/><Relationship Id="rId52" Type="http://schemas.openxmlformats.org/officeDocument/2006/relationships/hyperlink" Target="https://www.wyoleg.gov/Legislation/2024/HB0123" TargetMode="External"/><Relationship Id="rId94" Type="http://schemas.openxmlformats.org/officeDocument/2006/relationships/hyperlink" Target="https://www.wyoleg.gov/Legislation/2024/HB0083" TargetMode="External"/><Relationship Id="rId148" Type="http://schemas.openxmlformats.org/officeDocument/2006/relationships/hyperlink" Target="https://wyoleg.gov/Legislation/2024/HB0061" TargetMode="External"/><Relationship Id="rId355" Type="http://schemas.openxmlformats.org/officeDocument/2006/relationships/hyperlink" Target="https://www.wyoleg.gov/Legislation/2024/HB0125" TargetMode="External"/><Relationship Id="rId397" Type="http://schemas.openxmlformats.org/officeDocument/2006/relationships/hyperlink" Target="https://www.wyoleg.gov/Legislation/2024/HB0085" TargetMode="External"/><Relationship Id="rId520" Type="http://schemas.openxmlformats.org/officeDocument/2006/relationships/hyperlink" Target="https://wyoleg.gov/Legislation/2024/HB0182" TargetMode="External"/><Relationship Id="rId562" Type="http://schemas.openxmlformats.org/officeDocument/2006/relationships/hyperlink" Target="https://www.wyoleg.gov/Legislation/2024/HB0196" TargetMode="External"/><Relationship Id="rId215" Type="http://schemas.openxmlformats.org/officeDocument/2006/relationships/hyperlink" Target="https://wyoleg.gov/Legislation/2024/HB0182" TargetMode="External"/><Relationship Id="rId257" Type="http://schemas.openxmlformats.org/officeDocument/2006/relationships/hyperlink" Target="https://www.wyoleg.gov/Legislation/2024/HB0196" TargetMode="External"/><Relationship Id="rId422" Type="http://schemas.openxmlformats.org/officeDocument/2006/relationships/hyperlink" Target="https://www.wyoleg.gov/Legislation/2024/SF0062" TargetMode="External"/><Relationship Id="rId464" Type="http://schemas.openxmlformats.org/officeDocument/2006/relationships/hyperlink" Target="https://wyoleg.gov/Legislation/2024/HB0050" TargetMode="External"/><Relationship Id="rId299" Type="http://schemas.openxmlformats.org/officeDocument/2006/relationships/hyperlink" Target="https://www.wyoleg.gov/Legislation/2024/SF0124" TargetMode="External"/><Relationship Id="rId63" Type="http://schemas.openxmlformats.org/officeDocument/2006/relationships/hyperlink" Target="https://www.wyoleg.gov/Legislation/2024/HB0112" TargetMode="External"/><Relationship Id="rId159" Type="http://schemas.openxmlformats.org/officeDocument/2006/relationships/hyperlink" Target="https://wyoleg.gov/Legislation/2024/HB0050" TargetMode="External"/><Relationship Id="rId366" Type="http://schemas.openxmlformats.org/officeDocument/2006/relationships/hyperlink" Target="https://www.wyoleg.gov/Legislation/2024/HB0114" TargetMode="External"/><Relationship Id="rId573" Type="http://schemas.openxmlformats.org/officeDocument/2006/relationships/hyperlink" Target="https://www.wyoleg.gov/Legislation/2024/HB0207" TargetMode="External"/><Relationship Id="rId226" Type="http://schemas.openxmlformats.org/officeDocument/2006/relationships/hyperlink" Target="https://wyoleg.gov/Legislation/2024/SF0095" TargetMode="External"/><Relationship Id="rId433" Type="http://schemas.openxmlformats.org/officeDocument/2006/relationships/hyperlink" Target="https://wyoleg.gov/Legislation/2024/SF0055" TargetMode="External"/><Relationship Id="rId74" Type="http://schemas.openxmlformats.org/officeDocument/2006/relationships/hyperlink" Target="https://wyoleg.gov/Legislation/2024/HB0103" TargetMode="External"/><Relationship Id="rId377" Type="http://schemas.openxmlformats.org/officeDocument/2006/relationships/hyperlink" Target="https://wyoleg.gov/Legislation/2024/SF0069" TargetMode="External"/><Relationship Id="rId500" Type="http://schemas.openxmlformats.org/officeDocument/2006/relationships/hyperlink" Target="https://wyoleg.gov/Legislation/2024/HB0162" TargetMode="External"/><Relationship Id="rId584" Type="http://schemas.openxmlformats.org/officeDocument/2006/relationships/hyperlink" Target="https://www.wyoleg.gov/Legislation/2024/SF0118" TargetMode="External"/><Relationship Id="rId5" Type="http://schemas.openxmlformats.org/officeDocument/2006/relationships/hyperlink" Target="https://wyoleg.gov/Legislation/2024/SF0087" TargetMode="External"/><Relationship Id="rId237" Type="http://schemas.openxmlformats.org/officeDocument/2006/relationships/hyperlink" Target="https://wyoleg.gov/Legislation/2024/SF0106" TargetMode="External"/><Relationship Id="rId444" Type="http://schemas.openxmlformats.org/officeDocument/2006/relationships/hyperlink" Target="https://wyoleg.gov/Legislation/2024/SF0044" TargetMode="External"/><Relationship Id="rId290" Type="http://schemas.openxmlformats.org/officeDocument/2006/relationships/hyperlink" Target="https://www.wyoleg.gov/Legislation/2024/HB0216" TargetMode="External"/><Relationship Id="rId304" Type="http://schemas.openxmlformats.org/officeDocument/2006/relationships/hyperlink" Target="https://www.wyoleg.gov/Legislation/2024/SF0129" TargetMode="External"/><Relationship Id="rId388" Type="http://schemas.openxmlformats.org/officeDocument/2006/relationships/hyperlink" Target="https://wyoleg.gov/Legislation/2024/HB0094" TargetMode="External"/><Relationship Id="rId511" Type="http://schemas.openxmlformats.org/officeDocument/2006/relationships/hyperlink" Target="https://wyoleg.gov/Legislation/2024/HB0173" TargetMode="External"/><Relationship Id="rId609" Type="http://schemas.openxmlformats.org/officeDocument/2006/relationships/hyperlink" Target="https://www.wyoleg.gov/Legislation/2024/SF0129" TargetMode="External"/><Relationship Id="rId85" Type="http://schemas.openxmlformats.org/officeDocument/2006/relationships/hyperlink" Target="https://wyoleg.gov/Legislation/2024/HB0092" TargetMode="External"/><Relationship Id="rId150" Type="http://schemas.openxmlformats.org/officeDocument/2006/relationships/hyperlink" Target="https://wyoleg.gov/Legislation/2024/HB0059" TargetMode="External"/><Relationship Id="rId595" Type="http://schemas.openxmlformats.org/officeDocument/2006/relationships/hyperlink" Target="https://www.wyoleg.gov/Legislation/2024/HB0216" TargetMode="External"/><Relationship Id="rId248" Type="http://schemas.openxmlformats.org/officeDocument/2006/relationships/hyperlink" Target="https://www.wyoleg.gov/Legislation/2024/HB0187" TargetMode="External"/><Relationship Id="rId455" Type="http://schemas.openxmlformats.org/officeDocument/2006/relationships/hyperlink" Target="https://wyoleg.gov/Legislation/2024/HB0059" TargetMode="External"/><Relationship Id="rId12" Type="http://schemas.openxmlformats.org/officeDocument/2006/relationships/hyperlink" Target="https://wyoleg.gov/Legislation/2024/HB0150" TargetMode="External"/><Relationship Id="rId108" Type="http://schemas.openxmlformats.org/officeDocument/2006/relationships/hyperlink" Target="https://www.wyoleg.gov/Legislation/2024/HB0069" TargetMode="External"/><Relationship Id="rId315" Type="http://schemas.openxmlformats.org/officeDocument/2006/relationships/hyperlink" Target="https://wyoleg.gov/Legislation/2024/SF0082" TargetMode="External"/><Relationship Id="rId522" Type="http://schemas.openxmlformats.org/officeDocument/2006/relationships/hyperlink" Target="https://wyoleg.gov/Legislation/2024/HJ0006" TargetMode="External"/><Relationship Id="rId96" Type="http://schemas.openxmlformats.org/officeDocument/2006/relationships/hyperlink" Target="https://www.wyoleg.gov/Legislation/2024/HB0081" TargetMode="External"/><Relationship Id="rId161" Type="http://schemas.openxmlformats.org/officeDocument/2006/relationships/hyperlink" Target="https://wyoleg.gov/Legislation/2024/HB0048" TargetMode="External"/><Relationship Id="rId399" Type="http://schemas.openxmlformats.org/officeDocument/2006/relationships/hyperlink" Target="https://www.wyoleg.gov/Legislation/2024/HB0083" TargetMode="External"/><Relationship Id="rId259" Type="http://schemas.openxmlformats.org/officeDocument/2006/relationships/hyperlink" Target="https://www.wyoleg.gov/Legislation/2024/HB0198" TargetMode="External"/><Relationship Id="rId466" Type="http://schemas.openxmlformats.org/officeDocument/2006/relationships/hyperlink" Target="https://wyoleg.gov/Legislation/2024/HB0048" TargetMode="External"/><Relationship Id="rId23" Type="http://schemas.openxmlformats.org/officeDocument/2006/relationships/hyperlink" Target="https://wyoleg.gov/Legislation/2024/SF0080" TargetMode="External"/><Relationship Id="rId119" Type="http://schemas.openxmlformats.org/officeDocument/2006/relationships/hyperlink" Target="https://www.wyoleg.gov/Legislation/2024/SF0060" TargetMode="External"/><Relationship Id="rId326" Type="http://schemas.openxmlformats.org/officeDocument/2006/relationships/hyperlink" Target="https://wyoleg.gov/Legislation/2024/HB0141" TargetMode="External"/><Relationship Id="rId533" Type="http://schemas.openxmlformats.org/officeDocument/2006/relationships/hyperlink" Target="https://wyoleg.gov/Legislation/2024/SF0097" TargetMode="External"/><Relationship Id="rId172" Type="http://schemas.openxmlformats.org/officeDocument/2006/relationships/hyperlink" Target="https://wyoleg.gov/Legislation/2024/HB0037" TargetMode="External"/><Relationship Id="rId477" Type="http://schemas.openxmlformats.org/officeDocument/2006/relationships/hyperlink" Target="https://wyoleg.gov/Legislation/2024/HB0037" TargetMode="External"/><Relationship Id="rId600" Type="http://schemas.openxmlformats.org/officeDocument/2006/relationships/hyperlink" Target="https://www.wyoleg.gov/Legislation/2024/HB0221" TargetMode="External"/><Relationship Id="rId337" Type="http://schemas.openxmlformats.org/officeDocument/2006/relationships/hyperlink" Target="https://www.wyoleg.gov/Legislation/2024/SF0076" TargetMode="External"/><Relationship Id="rId34" Type="http://schemas.openxmlformats.org/officeDocument/2006/relationships/hyperlink" Target="https://www.wyoleg.gov/Legislation/2024/SF0074" TargetMode="External"/><Relationship Id="rId544" Type="http://schemas.openxmlformats.org/officeDocument/2006/relationships/hyperlink" Target="https://wyoleg.gov/Legislation/2024/SF0108" TargetMode="External"/><Relationship Id="rId183" Type="http://schemas.openxmlformats.org/officeDocument/2006/relationships/hyperlink" Target="https://wyoleg.gov/Legislation/2023/HB0001" TargetMode="External"/><Relationship Id="rId390" Type="http://schemas.openxmlformats.org/officeDocument/2006/relationships/hyperlink" Target="https://wyoleg.gov/Legislation/2024/HB0092" TargetMode="External"/><Relationship Id="rId404" Type="http://schemas.openxmlformats.org/officeDocument/2006/relationships/hyperlink" Target="https://www.wyoleg.gov/Legislation/2024/HB0078" TargetMode="External"/><Relationship Id="rId611" Type="http://schemas.openxmlformats.org/officeDocument/2006/relationships/hyperlink" Target="https://www.wyoleg.gov/Legislation/2024/SF0131" TargetMode="External"/><Relationship Id="rId250" Type="http://schemas.openxmlformats.org/officeDocument/2006/relationships/hyperlink" Target="https://www.wyoleg.gov/Legislation/2024/HB0189" TargetMode="External"/><Relationship Id="rId488" Type="http://schemas.openxmlformats.org/officeDocument/2006/relationships/hyperlink" Target="https://wyoleg.gov/Legislation/2023/HB0001" TargetMode="External"/><Relationship Id="rId45" Type="http://schemas.openxmlformats.org/officeDocument/2006/relationships/hyperlink" Target="https://www.wyoleg.gov/Legislation/2024/HB0130" TargetMode="External"/><Relationship Id="rId110" Type="http://schemas.openxmlformats.org/officeDocument/2006/relationships/hyperlink" Target="https://www.wyoleg.gov/Legislation/2024/HB0067" TargetMode="External"/><Relationship Id="rId348" Type="http://schemas.openxmlformats.org/officeDocument/2006/relationships/hyperlink" Target="https://www.wyoleg.gov/Legislation/2024/HB0132" TargetMode="External"/><Relationship Id="rId555" Type="http://schemas.openxmlformats.org/officeDocument/2006/relationships/hyperlink" Target="https://www.wyoleg.gov/Legislation/2024/HB0189" TargetMode="External"/><Relationship Id="rId194" Type="http://schemas.openxmlformats.org/officeDocument/2006/relationships/hyperlink" Target="https://wyoleg.gov/Legislation/2024/HB0161" TargetMode="External"/><Relationship Id="rId208" Type="http://schemas.openxmlformats.org/officeDocument/2006/relationships/hyperlink" Target="https://wyoleg.gov/Legislation/2024/HB0175" TargetMode="External"/><Relationship Id="rId415" Type="http://schemas.openxmlformats.org/officeDocument/2006/relationships/hyperlink" Target="https://www.wyoleg.gov/Legislation/2024/HB0067" TargetMode="External"/><Relationship Id="rId261" Type="http://schemas.openxmlformats.org/officeDocument/2006/relationships/hyperlink" Target="https://www.wyoleg.gov/Legislation/2024/HB0200" TargetMode="External"/><Relationship Id="rId499" Type="http://schemas.openxmlformats.org/officeDocument/2006/relationships/hyperlink" Target="https://wyoleg.gov/Legislation/2024/HB0161" TargetMode="External"/><Relationship Id="rId56" Type="http://schemas.openxmlformats.org/officeDocument/2006/relationships/hyperlink" Target="https://www.wyoleg.gov/Legislation/2024/HB0119" TargetMode="External"/><Relationship Id="rId359" Type="http://schemas.openxmlformats.org/officeDocument/2006/relationships/hyperlink" Target="https://www.wyoleg.gov/Legislation/2024/HB0121" TargetMode="External"/><Relationship Id="rId566" Type="http://schemas.openxmlformats.org/officeDocument/2006/relationships/hyperlink" Target="https://www.wyoleg.gov/Legislation/2024/HB0200" TargetMode="External"/><Relationship Id="rId121" Type="http://schemas.openxmlformats.org/officeDocument/2006/relationships/hyperlink" Target="https://wyoleg.gov/Legislation/2024/HB0065" TargetMode="External"/><Relationship Id="rId219" Type="http://schemas.openxmlformats.org/officeDocument/2006/relationships/hyperlink" Target="https://wyoleg.gov/Legislation/2024/SF0088" TargetMode="External"/><Relationship Id="rId426" Type="http://schemas.openxmlformats.org/officeDocument/2006/relationships/hyperlink" Target="https://wyoleg.gov/Legislation/2024/HB006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wyoleg.gov/Legislation/2024/SF0066" TargetMode="External"/><Relationship Id="rId299" Type="http://schemas.openxmlformats.org/officeDocument/2006/relationships/hyperlink" Target="https://www.wyoleg.gov/Legislation/2024/HB0221" TargetMode="External"/><Relationship Id="rId21" Type="http://schemas.openxmlformats.org/officeDocument/2006/relationships/hyperlink" Target="https://wyoleg.gov/Legislation/2024/HB0145" TargetMode="External"/><Relationship Id="rId63" Type="http://schemas.openxmlformats.org/officeDocument/2006/relationships/hyperlink" Target="https://www.wyoleg.gov/Legislation/2024/HB0116" TargetMode="External"/><Relationship Id="rId159" Type="http://schemas.openxmlformats.org/officeDocument/2006/relationships/hyperlink" Target="https://wyoleg.gov/Legislation/2024/HB0054" TargetMode="External"/><Relationship Id="rId170" Type="http://schemas.openxmlformats.org/officeDocument/2006/relationships/hyperlink" Target="https://wyoleg.gov/Legislation/2024/HB0043" TargetMode="External"/><Relationship Id="rId226" Type="http://schemas.openxmlformats.org/officeDocument/2006/relationships/hyperlink" Target="https://wyoleg.gov/Legislation/2024/SF0091" TargetMode="External"/><Relationship Id="rId268" Type="http://schemas.openxmlformats.org/officeDocument/2006/relationships/hyperlink" Target="https://www.wyoleg.gov/Legislation/2024/HB0203" TargetMode="External"/><Relationship Id="rId32" Type="http://schemas.openxmlformats.org/officeDocument/2006/relationships/hyperlink" Target="https://wyoleg.gov/Legislation/2024/HB0136" TargetMode="External"/><Relationship Id="rId74" Type="http://schemas.openxmlformats.org/officeDocument/2006/relationships/hyperlink" Target="https://www.wyoleg.gov/Legislation/2024/HB0105" TargetMode="External"/><Relationship Id="rId128" Type="http://schemas.openxmlformats.org/officeDocument/2006/relationships/hyperlink" Target="https://wyoleg.gov/Legislation/2024/SF0059" TargetMode="External"/><Relationship Id="rId5" Type="http://schemas.openxmlformats.org/officeDocument/2006/relationships/pivotTable" Target="../pivotTables/pivotTable7.xml"/><Relationship Id="rId181" Type="http://schemas.openxmlformats.org/officeDocument/2006/relationships/hyperlink" Target="https://wyoleg.gov/Legislation/2024/HB0032" TargetMode="External"/><Relationship Id="rId237" Type="http://schemas.openxmlformats.org/officeDocument/2006/relationships/hyperlink" Target="https://wyoleg.gov/Legislation/2024/SF0102" TargetMode="External"/><Relationship Id="rId279" Type="http://schemas.openxmlformats.org/officeDocument/2006/relationships/hyperlink" Target="https://www.wyoleg.gov/Legislation/2024/SF0114" TargetMode="External"/><Relationship Id="rId43" Type="http://schemas.openxmlformats.org/officeDocument/2006/relationships/hyperlink" Target="https://www.wyoleg.gov/Legislation/2024/HJ0004" TargetMode="External"/><Relationship Id="rId139" Type="http://schemas.openxmlformats.org/officeDocument/2006/relationships/hyperlink" Target="https://wyoleg.gov/Legislation/2024/SF0048" TargetMode="External"/><Relationship Id="rId290" Type="http://schemas.openxmlformats.org/officeDocument/2006/relationships/hyperlink" Target="https://www.wyoleg.gov/Legislation/2024/HB0212" TargetMode="External"/><Relationship Id="rId304" Type="http://schemas.openxmlformats.org/officeDocument/2006/relationships/hyperlink" Target="https://www.wyoleg.gov/Legislation/2024/SF0125" TargetMode="External"/><Relationship Id="rId85" Type="http://schemas.openxmlformats.org/officeDocument/2006/relationships/hyperlink" Target="https://wyoleg.gov/Legislation/2024/HB0096" TargetMode="External"/><Relationship Id="rId150" Type="http://schemas.openxmlformats.org/officeDocument/2006/relationships/hyperlink" Target="https://wyoleg.gov/Legislation/2024/SF0037" TargetMode="External"/><Relationship Id="rId192" Type="http://schemas.openxmlformats.org/officeDocument/2006/relationships/hyperlink" Target="https://wyoleg.gov/Legislation/2024/HB0155" TargetMode="External"/><Relationship Id="rId206" Type="http://schemas.openxmlformats.org/officeDocument/2006/relationships/hyperlink" Target="https://wyoleg.gov/Legislation/2024/HB0169" TargetMode="External"/><Relationship Id="rId248" Type="http://schemas.openxmlformats.org/officeDocument/2006/relationships/hyperlink" Target="https://wyoleg.gov/Legislation/2024/SJ0004" TargetMode="External"/><Relationship Id="rId12" Type="http://schemas.openxmlformats.org/officeDocument/2006/relationships/hyperlink" Target="https://wyoleg.gov/Legislation/2024/SF0084" TargetMode="External"/><Relationship Id="rId108" Type="http://schemas.openxmlformats.org/officeDocument/2006/relationships/hyperlink" Target="https://www.wyoleg.gov/Legislation/2024/HB0073" TargetMode="External"/><Relationship Id="rId54" Type="http://schemas.openxmlformats.org/officeDocument/2006/relationships/hyperlink" Target="https://www.wyoleg.gov/Legislation/2024/HB0125" TargetMode="External"/><Relationship Id="rId96" Type="http://schemas.openxmlformats.org/officeDocument/2006/relationships/hyperlink" Target="https://www.wyoleg.gov/Legislation/2024/HB0085" TargetMode="External"/><Relationship Id="rId161" Type="http://schemas.openxmlformats.org/officeDocument/2006/relationships/hyperlink" Target="https://wyoleg.gov/Legislation/2024/HB0052" TargetMode="External"/><Relationship Id="rId217" Type="http://schemas.openxmlformats.org/officeDocument/2006/relationships/hyperlink" Target="https://wyoleg.gov/Legislation/2024/HB0180" TargetMode="External"/><Relationship Id="rId259" Type="http://schemas.openxmlformats.org/officeDocument/2006/relationships/hyperlink" Target="https://www.wyoleg.gov/Legislation/2024/HB0194" TargetMode="External"/><Relationship Id="rId23" Type="http://schemas.openxmlformats.org/officeDocument/2006/relationships/hyperlink" Target="https://wyoleg.gov/Legislation/2024/HB0143" TargetMode="External"/><Relationship Id="rId119" Type="http://schemas.openxmlformats.org/officeDocument/2006/relationships/hyperlink" Target="https://www.wyoleg.gov/Legislation/2024/SF0064" TargetMode="External"/><Relationship Id="rId270" Type="http://schemas.openxmlformats.org/officeDocument/2006/relationships/hyperlink" Target="https://www.wyoleg.gov/Legislation/2024/HB0205" TargetMode="External"/><Relationship Id="rId44" Type="http://schemas.openxmlformats.org/officeDocument/2006/relationships/hyperlink" Target="https://www.wyoleg.gov/Legislation/2024/HB0135" TargetMode="External"/><Relationship Id="rId65" Type="http://schemas.openxmlformats.org/officeDocument/2006/relationships/hyperlink" Target="https://www.wyoleg.gov/Legislation/2024/HB0114" TargetMode="External"/><Relationship Id="rId86" Type="http://schemas.openxmlformats.org/officeDocument/2006/relationships/hyperlink" Target="https://wyoleg.gov/Legislation/2024/HB0095" TargetMode="External"/><Relationship Id="rId130" Type="http://schemas.openxmlformats.org/officeDocument/2006/relationships/hyperlink" Target="https://wyoleg.gov/Legislation/2024/SF0057" TargetMode="External"/><Relationship Id="rId151" Type="http://schemas.openxmlformats.org/officeDocument/2006/relationships/hyperlink" Target="https://wyoleg.gov/Legislation/2024/HB0062" TargetMode="External"/><Relationship Id="rId172" Type="http://schemas.openxmlformats.org/officeDocument/2006/relationships/hyperlink" Target="https://wyoleg.gov/Legislation/2024/HB0041" TargetMode="External"/><Relationship Id="rId193" Type="http://schemas.openxmlformats.org/officeDocument/2006/relationships/hyperlink" Target="https://wyoleg.gov/Legislation/2024/HB0156" TargetMode="External"/><Relationship Id="rId207" Type="http://schemas.openxmlformats.org/officeDocument/2006/relationships/hyperlink" Target="https://wyoleg.gov/Legislation/2024/HB0170" TargetMode="External"/><Relationship Id="rId228" Type="http://schemas.openxmlformats.org/officeDocument/2006/relationships/hyperlink" Target="https://wyoleg.gov/Legislation/2024/SF0093" TargetMode="External"/><Relationship Id="rId249" Type="http://schemas.openxmlformats.org/officeDocument/2006/relationships/hyperlink" Target="https://www.wyoleg.gov/Legislation/2024/HB0184" TargetMode="External"/><Relationship Id="rId13" Type="http://schemas.openxmlformats.org/officeDocument/2006/relationships/hyperlink" Target="https://wyoleg.gov/Legislation/2024/SF0083" TargetMode="External"/><Relationship Id="rId109" Type="http://schemas.openxmlformats.org/officeDocument/2006/relationships/hyperlink" Target="https://www.wyoleg.gov/Legislation/2024/HB0072" TargetMode="External"/><Relationship Id="rId260" Type="http://schemas.openxmlformats.org/officeDocument/2006/relationships/hyperlink" Target="https://www.wyoleg.gov/Legislation/2024/HB0195" TargetMode="External"/><Relationship Id="rId281" Type="http://schemas.openxmlformats.org/officeDocument/2006/relationships/hyperlink" Target="https://www.wyoleg.gov/Legislation/2024/SF0116" TargetMode="External"/><Relationship Id="rId34" Type="http://schemas.openxmlformats.org/officeDocument/2006/relationships/hyperlink" Target="https://www.wyoleg.gov/Legislation/2024/SF0078" TargetMode="External"/><Relationship Id="rId55" Type="http://schemas.openxmlformats.org/officeDocument/2006/relationships/hyperlink" Target="https://www.wyoleg.gov/Legislation/2024/HB0124" TargetMode="External"/><Relationship Id="rId76" Type="http://schemas.openxmlformats.org/officeDocument/2006/relationships/hyperlink" Target="https://wyoleg.gov/Legislation/2024/SF0069" TargetMode="External"/><Relationship Id="rId97" Type="http://schemas.openxmlformats.org/officeDocument/2006/relationships/hyperlink" Target="https://www.wyoleg.gov/Legislation/2024/HB0084" TargetMode="External"/><Relationship Id="rId120" Type="http://schemas.openxmlformats.org/officeDocument/2006/relationships/hyperlink" Target="https://www.wyoleg.gov/Legislation/2024/SF0063" TargetMode="External"/><Relationship Id="rId141" Type="http://schemas.openxmlformats.org/officeDocument/2006/relationships/hyperlink" Target="https://wyoleg.gov/Legislation/2024/SF0046" TargetMode="External"/><Relationship Id="rId7" Type="http://schemas.openxmlformats.org/officeDocument/2006/relationships/hyperlink" Target="https://wyoleg.gov/Legislation/2024/SF0002" TargetMode="External"/><Relationship Id="rId162" Type="http://schemas.openxmlformats.org/officeDocument/2006/relationships/hyperlink" Target="https://wyoleg.gov/Legislation/2024/HB0051" TargetMode="External"/><Relationship Id="rId183" Type="http://schemas.openxmlformats.org/officeDocument/2006/relationships/hyperlink" Target="https://wyoleg.gov/Legislation/2024/HB0028" TargetMode="External"/><Relationship Id="rId218" Type="http://schemas.openxmlformats.org/officeDocument/2006/relationships/hyperlink" Target="https://wyoleg.gov/Legislation/2024/HB0181" TargetMode="External"/><Relationship Id="rId239" Type="http://schemas.openxmlformats.org/officeDocument/2006/relationships/hyperlink" Target="https://wyoleg.gov/Legislation/2024/SF0104" TargetMode="External"/><Relationship Id="rId250" Type="http://schemas.openxmlformats.org/officeDocument/2006/relationships/hyperlink" Target="https://www.wyoleg.gov/Legislation/2024/HB0185" TargetMode="External"/><Relationship Id="rId271" Type="http://schemas.openxmlformats.org/officeDocument/2006/relationships/hyperlink" Target="https://www.wyoleg.gov/Legislation/2024/HB0206" TargetMode="External"/><Relationship Id="rId292" Type="http://schemas.openxmlformats.org/officeDocument/2006/relationships/hyperlink" Target="https://www.wyoleg.gov/Legislation/2024/HB0214" TargetMode="External"/><Relationship Id="rId306" Type="http://schemas.openxmlformats.org/officeDocument/2006/relationships/hyperlink" Target="https://www.wyoleg.gov/Legislation/2024/SF0127" TargetMode="External"/><Relationship Id="rId24" Type="http://schemas.openxmlformats.org/officeDocument/2006/relationships/hyperlink" Target="https://wyoleg.gov/Legislation/2024/HB0142" TargetMode="External"/><Relationship Id="rId45" Type="http://schemas.openxmlformats.org/officeDocument/2006/relationships/hyperlink" Target="https://www.wyoleg.gov/Legislation/2024/HB0134" TargetMode="External"/><Relationship Id="rId66" Type="http://schemas.openxmlformats.org/officeDocument/2006/relationships/hyperlink" Target="https://www.wyoleg.gov/Legislation/2024/HB0113" TargetMode="External"/><Relationship Id="rId87" Type="http://schemas.openxmlformats.org/officeDocument/2006/relationships/hyperlink" Target="https://wyoleg.gov/Legislation/2024/HB0094" TargetMode="External"/><Relationship Id="rId110" Type="http://schemas.openxmlformats.org/officeDocument/2006/relationships/hyperlink" Target="https://www.wyoleg.gov/Legislation/2024/HB0071" TargetMode="External"/><Relationship Id="rId131" Type="http://schemas.openxmlformats.org/officeDocument/2006/relationships/hyperlink" Target="https://wyoleg.gov/Legislation/2024/SF0056" TargetMode="External"/><Relationship Id="rId152" Type="http://schemas.openxmlformats.org/officeDocument/2006/relationships/hyperlink" Target="https://wyoleg.gov/Legislation/2024/HB0061" TargetMode="External"/><Relationship Id="rId173" Type="http://schemas.openxmlformats.org/officeDocument/2006/relationships/hyperlink" Target="https://wyoleg.gov/Legislation/2024/HB0040" TargetMode="External"/><Relationship Id="rId194" Type="http://schemas.openxmlformats.org/officeDocument/2006/relationships/hyperlink" Target="https://wyoleg.gov/Legislation/2024/HB0157" TargetMode="External"/><Relationship Id="rId208" Type="http://schemas.openxmlformats.org/officeDocument/2006/relationships/hyperlink" Target="https://wyoleg.gov/Legislation/2024/HB0171" TargetMode="External"/><Relationship Id="rId229" Type="http://schemas.openxmlformats.org/officeDocument/2006/relationships/hyperlink" Target="https://wyoleg.gov/Legislation/2024/SF0094" TargetMode="External"/><Relationship Id="rId240" Type="http://schemas.openxmlformats.org/officeDocument/2006/relationships/hyperlink" Target="https://wyoleg.gov/Legislation/2024/SF0105" TargetMode="External"/><Relationship Id="rId261" Type="http://schemas.openxmlformats.org/officeDocument/2006/relationships/hyperlink" Target="https://www.wyoleg.gov/Legislation/2024/HB0196" TargetMode="External"/><Relationship Id="rId14" Type="http://schemas.openxmlformats.org/officeDocument/2006/relationships/hyperlink" Target="https://wyoleg.gov/Legislation/2024/SF0082" TargetMode="External"/><Relationship Id="rId35" Type="http://schemas.openxmlformats.org/officeDocument/2006/relationships/hyperlink" Target="https://www.wyoleg.gov/Legislation/2024/SF0077" TargetMode="External"/><Relationship Id="rId56" Type="http://schemas.openxmlformats.org/officeDocument/2006/relationships/hyperlink" Target="https://www.wyoleg.gov/Legislation/2024/HB0123" TargetMode="External"/><Relationship Id="rId77" Type="http://schemas.openxmlformats.org/officeDocument/2006/relationships/hyperlink" Target="https://wyoleg.gov/Legislation/2024/SF0068" TargetMode="External"/><Relationship Id="rId100" Type="http://schemas.openxmlformats.org/officeDocument/2006/relationships/hyperlink" Target="https://www.wyoleg.gov/Legislation/2024/HB0081" TargetMode="External"/><Relationship Id="rId282" Type="http://schemas.openxmlformats.org/officeDocument/2006/relationships/hyperlink" Target="https://www.wyoleg.gov/Legislation/2024/SF0117" TargetMode="External"/><Relationship Id="rId8" Type="http://schemas.openxmlformats.org/officeDocument/2006/relationships/hyperlink" Target="https://wyoleg.gov/Legislation/2024/SF0001" TargetMode="External"/><Relationship Id="rId98" Type="http://schemas.openxmlformats.org/officeDocument/2006/relationships/hyperlink" Target="https://www.wyoleg.gov/Legislation/2024/HB0083" TargetMode="External"/><Relationship Id="rId121" Type="http://schemas.openxmlformats.org/officeDocument/2006/relationships/hyperlink" Target="https://www.wyoleg.gov/Legislation/2024/SF0062" TargetMode="External"/><Relationship Id="rId142" Type="http://schemas.openxmlformats.org/officeDocument/2006/relationships/hyperlink" Target="https://wyoleg.gov/Legislation/2024/SF0045" TargetMode="External"/><Relationship Id="rId163" Type="http://schemas.openxmlformats.org/officeDocument/2006/relationships/hyperlink" Target="https://wyoleg.gov/Legislation/2024/HB0050" TargetMode="External"/><Relationship Id="rId184" Type="http://schemas.openxmlformats.org/officeDocument/2006/relationships/hyperlink" Target="https://wyoleg.gov/Legislation/2024/HB0029" TargetMode="External"/><Relationship Id="rId219" Type="http://schemas.openxmlformats.org/officeDocument/2006/relationships/hyperlink" Target="https://wyoleg.gov/Legislation/2024/HB0182" TargetMode="External"/><Relationship Id="rId230" Type="http://schemas.openxmlformats.org/officeDocument/2006/relationships/hyperlink" Target="https://wyoleg.gov/Legislation/2024/SF0095" TargetMode="External"/><Relationship Id="rId251" Type="http://schemas.openxmlformats.org/officeDocument/2006/relationships/hyperlink" Target="https://www.wyoleg.gov/Legislation/2024/HB0186" TargetMode="External"/><Relationship Id="rId25" Type="http://schemas.openxmlformats.org/officeDocument/2006/relationships/hyperlink" Target="https://wyoleg.gov/Legislation/2024/HB0141" TargetMode="External"/><Relationship Id="rId46" Type="http://schemas.openxmlformats.org/officeDocument/2006/relationships/hyperlink" Target="https://www.wyoleg.gov/Legislation/2024/HB0133" TargetMode="External"/><Relationship Id="rId67" Type="http://schemas.openxmlformats.org/officeDocument/2006/relationships/hyperlink" Target="https://www.wyoleg.gov/Legislation/2024/HB0112" TargetMode="External"/><Relationship Id="rId272" Type="http://schemas.openxmlformats.org/officeDocument/2006/relationships/hyperlink" Target="https://www.wyoleg.gov/Legislation/2024/HB0207" TargetMode="External"/><Relationship Id="rId293" Type="http://schemas.openxmlformats.org/officeDocument/2006/relationships/hyperlink" Target="https://www.wyoleg.gov/Legislation/2024/HB0215" TargetMode="External"/><Relationship Id="rId307" Type="http://schemas.openxmlformats.org/officeDocument/2006/relationships/hyperlink" Target="https://www.wyoleg.gov/Legislation/2024/SF0128" TargetMode="External"/><Relationship Id="rId88" Type="http://schemas.openxmlformats.org/officeDocument/2006/relationships/hyperlink" Target="https://wyoleg.gov/Legislation/2024/HB0093" TargetMode="External"/><Relationship Id="rId111" Type="http://schemas.openxmlformats.org/officeDocument/2006/relationships/hyperlink" Target="https://www.wyoleg.gov/Legislation/2024/HB0070" TargetMode="External"/><Relationship Id="rId132" Type="http://schemas.openxmlformats.org/officeDocument/2006/relationships/hyperlink" Target="https://wyoleg.gov/Legislation/2024/SF0055" TargetMode="External"/><Relationship Id="rId153" Type="http://schemas.openxmlformats.org/officeDocument/2006/relationships/hyperlink" Target="https://wyoleg.gov/Legislation/2024/HB0060" TargetMode="External"/><Relationship Id="rId174" Type="http://schemas.openxmlformats.org/officeDocument/2006/relationships/hyperlink" Target="https://wyoleg.gov/Legislation/2024/HB0039" TargetMode="External"/><Relationship Id="rId195" Type="http://schemas.openxmlformats.org/officeDocument/2006/relationships/hyperlink" Target="https://wyoleg.gov/Legislation/2024/HB0158" TargetMode="External"/><Relationship Id="rId209" Type="http://schemas.openxmlformats.org/officeDocument/2006/relationships/hyperlink" Target="https://wyoleg.gov/Legislation/2024/HB0172" TargetMode="External"/><Relationship Id="rId220" Type="http://schemas.openxmlformats.org/officeDocument/2006/relationships/hyperlink" Target="https://wyoleg.gov/Legislation/2024/HB0183" TargetMode="External"/><Relationship Id="rId241" Type="http://schemas.openxmlformats.org/officeDocument/2006/relationships/hyperlink" Target="https://wyoleg.gov/Legislation/2024/SF0106" TargetMode="External"/><Relationship Id="rId15" Type="http://schemas.openxmlformats.org/officeDocument/2006/relationships/hyperlink" Target="https://wyoleg.gov/Legislation/2024/HJ0005" TargetMode="External"/><Relationship Id="rId36" Type="http://schemas.openxmlformats.org/officeDocument/2006/relationships/hyperlink" Target="https://www.wyoleg.gov/Legislation/2024/SF0076" TargetMode="External"/><Relationship Id="rId57" Type="http://schemas.openxmlformats.org/officeDocument/2006/relationships/hyperlink" Target="https://www.wyoleg.gov/Legislation/2024/HB0122" TargetMode="External"/><Relationship Id="rId262" Type="http://schemas.openxmlformats.org/officeDocument/2006/relationships/hyperlink" Target="https://www.wyoleg.gov/Legislation/2024/HB0197" TargetMode="External"/><Relationship Id="rId283" Type="http://schemas.openxmlformats.org/officeDocument/2006/relationships/hyperlink" Target="https://www.wyoleg.gov/Legislation/2024/SF0118" TargetMode="External"/><Relationship Id="rId78" Type="http://schemas.openxmlformats.org/officeDocument/2006/relationships/hyperlink" Target="https://wyoleg.gov/Legislation/2024/HB0103" TargetMode="External"/><Relationship Id="rId99" Type="http://schemas.openxmlformats.org/officeDocument/2006/relationships/hyperlink" Target="https://www.wyoleg.gov/Legislation/2024/HB0082" TargetMode="External"/><Relationship Id="rId101" Type="http://schemas.openxmlformats.org/officeDocument/2006/relationships/hyperlink" Target="https://www.wyoleg.gov/Legislation/2024/HB0080" TargetMode="External"/><Relationship Id="rId122" Type="http://schemas.openxmlformats.org/officeDocument/2006/relationships/hyperlink" Target="https://www.wyoleg.gov/Legislation/2024/SF0061" TargetMode="External"/><Relationship Id="rId143" Type="http://schemas.openxmlformats.org/officeDocument/2006/relationships/hyperlink" Target="https://wyoleg.gov/Legislation/2024/SF0044" TargetMode="External"/><Relationship Id="rId164" Type="http://schemas.openxmlformats.org/officeDocument/2006/relationships/hyperlink" Target="https://wyoleg.gov/Legislation/2024/HB0049" TargetMode="External"/><Relationship Id="rId185" Type="http://schemas.openxmlformats.org/officeDocument/2006/relationships/hyperlink" Target="https://wyoleg.gov/Legislation/2024/HB0030" TargetMode="External"/><Relationship Id="rId9" Type="http://schemas.openxmlformats.org/officeDocument/2006/relationships/hyperlink" Target="https://wyoleg.gov/Legislation/2024/SF0087" TargetMode="External"/><Relationship Id="rId210" Type="http://schemas.openxmlformats.org/officeDocument/2006/relationships/hyperlink" Target="https://wyoleg.gov/Legislation/2024/HB0173" TargetMode="External"/><Relationship Id="rId26" Type="http://schemas.openxmlformats.org/officeDocument/2006/relationships/hyperlink" Target="https://wyoleg.gov/Legislation/2024/SF0081" TargetMode="External"/><Relationship Id="rId231" Type="http://schemas.openxmlformats.org/officeDocument/2006/relationships/hyperlink" Target="https://wyoleg.gov/Legislation/2024/SF0096" TargetMode="External"/><Relationship Id="rId252" Type="http://schemas.openxmlformats.org/officeDocument/2006/relationships/hyperlink" Target="https://www.wyoleg.gov/Legislation/2024/HB0187" TargetMode="External"/><Relationship Id="rId273" Type="http://schemas.openxmlformats.org/officeDocument/2006/relationships/hyperlink" Target="https://www.wyoleg.gov/Legislation/2024/HB0208" TargetMode="External"/><Relationship Id="rId294" Type="http://schemas.openxmlformats.org/officeDocument/2006/relationships/hyperlink" Target="https://www.wyoleg.gov/Legislation/2024/HB0216" TargetMode="External"/><Relationship Id="rId308" Type="http://schemas.openxmlformats.org/officeDocument/2006/relationships/hyperlink" Target="https://www.wyoleg.gov/Legislation/2024/SF0129" TargetMode="External"/><Relationship Id="rId47" Type="http://schemas.openxmlformats.org/officeDocument/2006/relationships/hyperlink" Target="https://www.wyoleg.gov/Legislation/2024/HB0132" TargetMode="External"/><Relationship Id="rId68" Type="http://schemas.openxmlformats.org/officeDocument/2006/relationships/hyperlink" Target="https://www.wyoleg.gov/Legislation/2024/HB0111" TargetMode="External"/><Relationship Id="rId89" Type="http://schemas.openxmlformats.org/officeDocument/2006/relationships/hyperlink" Target="https://wyoleg.gov/Legislation/2024/HB0092" TargetMode="External"/><Relationship Id="rId112" Type="http://schemas.openxmlformats.org/officeDocument/2006/relationships/hyperlink" Target="https://www.wyoleg.gov/Legislation/2024/HB0069" TargetMode="External"/><Relationship Id="rId133" Type="http://schemas.openxmlformats.org/officeDocument/2006/relationships/hyperlink" Target="https://wyoleg.gov/Legislation/2024/SF0054" TargetMode="External"/><Relationship Id="rId154" Type="http://schemas.openxmlformats.org/officeDocument/2006/relationships/hyperlink" Target="https://wyoleg.gov/Legislation/2024/HB0059" TargetMode="External"/><Relationship Id="rId175" Type="http://schemas.openxmlformats.org/officeDocument/2006/relationships/hyperlink" Target="https://wyoleg.gov/Legislation/2024/HB0038" TargetMode="External"/><Relationship Id="rId196" Type="http://schemas.openxmlformats.org/officeDocument/2006/relationships/hyperlink" Target="https://wyoleg.gov/Legislation/2024/HB0159" TargetMode="External"/><Relationship Id="rId200" Type="http://schemas.openxmlformats.org/officeDocument/2006/relationships/hyperlink" Target="https://wyoleg.gov/Legislation/2024/HB0163" TargetMode="External"/><Relationship Id="rId16" Type="http://schemas.openxmlformats.org/officeDocument/2006/relationships/hyperlink" Target="https://wyoleg.gov/Legislation/2024/HB0150" TargetMode="External"/><Relationship Id="rId221" Type="http://schemas.openxmlformats.org/officeDocument/2006/relationships/hyperlink" Target="https://wyoleg.gov/Legislation/2024/HJ0006" TargetMode="External"/><Relationship Id="rId242" Type="http://schemas.openxmlformats.org/officeDocument/2006/relationships/hyperlink" Target="https://wyoleg.gov/Legislation/2024/SF0107" TargetMode="External"/><Relationship Id="rId263" Type="http://schemas.openxmlformats.org/officeDocument/2006/relationships/hyperlink" Target="https://www.wyoleg.gov/Legislation/2024/HB0198" TargetMode="External"/><Relationship Id="rId284" Type="http://schemas.openxmlformats.org/officeDocument/2006/relationships/hyperlink" Target="https://www.wyoleg.gov/Legislation/2024/SF0119" TargetMode="External"/><Relationship Id="rId37" Type="http://schemas.openxmlformats.org/officeDocument/2006/relationships/hyperlink" Target="https://www.wyoleg.gov/Legislation/2024/SF0075" TargetMode="External"/><Relationship Id="rId58" Type="http://schemas.openxmlformats.org/officeDocument/2006/relationships/hyperlink" Target="https://www.wyoleg.gov/Legislation/2024/HB0121" TargetMode="External"/><Relationship Id="rId79" Type="http://schemas.openxmlformats.org/officeDocument/2006/relationships/hyperlink" Target="https://wyoleg.gov/Legislation/2024/HB0102" TargetMode="External"/><Relationship Id="rId102" Type="http://schemas.openxmlformats.org/officeDocument/2006/relationships/hyperlink" Target="https://www.wyoleg.gov/Legislation/2024/HB0079" TargetMode="External"/><Relationship Id="rId123" Type="http://schemas.openxmlformats.org/officeDocument/2006/relationships/hyperlink" Target="https://www.wyoleg.gov/Legislation/2024/SF0060" TargetMode="External"/><Relationship Id="rId144" Type="http://schemas.openxmlformats.org/officeDocument/2006/relationships/hyperlink" Target="https://wyoleg.gov/Legislation/2024/SF0043" TargetMode="External"/><Relationship Id="rId90" Type="http://schemas.openxmlformats.org/officeDocument/2006/relationships/hyperlink" Target="https://wyoleg.gov/Legislation/2024/HB0091" TargetMode="External"/><Relationship Id="rId165" Type="http://schemas.openxmlformats.org/officeDocument/2006/relationships/hyperlink" Target="https://wyoleg.gov/Legislation/2024/HB0048" TargetMode="External"/><Relationship Id="rId186" Type="http://schemas.openxmlformats.org/officeDocument/2006/relationships/hyperlink" Target="https://wyoleg.gov/Legislation/2024/HB0031" TargetMode="External"/><Relationship Id="rId211" Type="http://schemas.openxmlformats.org/officeDocument/2006/relationships/hyperlink" Target="https://wyoleg.gov/Legislation/2024/HB0174" TargetMode="External"/><Relationship Id="rId232" Type="http://schemas.openxmlformats.org/officeDocument/2006/relationships/hyperlink" Target="https://wyoleg.gov/Legislation/2024/SF0097" TargetMode="External"/><Relationship Id="rId253" Type="http://schemas.openxmlformats.org/officeDocument/2006/relationships/hyperlink" Target="https://www.wyoleg.gov/Legislation/2024/HB0188" TargetMode="External"/><Relationship Id="rId274" Type="http://schemas.openxmlformats.org/officeDocument/2006/relationships/hyperlink" Target="https://www.wyoleg.gov/Legislation/2024/HJ0008" TargetMode="External"/><Relationship Id="rId295" Type="http://schemas.openxmlformats.org/officeDocument/2006/relationships/hyperlink" Target="https://www.wyoleg.gov/Legislation/2024/HB0217" TargetMode="External"/><Relationship Id="rId309" Type="http://schemas.openxmlformats.org/officeDocument/2006/relationships/hyperlink" Target="https://www.wyoleg.gov/Legislation/2024/SF0130" TargetMode="External"/><Relationship Id="rId27" Type="http://schemas.openxmlformats.org/officeDocument/2006/relationships/hyperlink" Target="https://wyoleg.gov/Legislation/2024/SF0080" TargetMode="External"/><Relationship Id="rId48" Type="http://schemas.openxmlformats.org/officeDocument/2006/relationships/hyperlink" Target="https://www.wyoleg.gov/Legislation/2024/HB0131" TargetMode="External"/><Relationship Id="rId69" Type="http://schemas.openxmlformats.org/officeDocument/2006/relationships/hyperlink" Target="https://www.wyoleg.gov/Legislation/2024/HB0110" TargetMode="External"/><Relationship Id="rId113" Type="http://schemas.openxmlformats.org/officeDocument/2006/relationships/hyperlink" Target="https://www.wyoleg.gov/Legislation/2024/HB0068" TargetMode="External"/><Relationship Id="rId134" Type="http://schemas.openxmlformats.org/officeDocument/2006/relationships/hyperlink" Target="https://wyoleg.gov/Legislation/2024/SF0053" TargetMode="External"/><Relationship Id="rId80" Type="http://schemas.openxmlformats.org/officeDocument/2006/relationships/hyperlink" Target="https://wyoleg.gov/Legislation/2024/HB0101" TargetMode="External"/><Relationship Id="rId155" Type="http://schemas.openxmlformats.org/officeDocument/2006/relationships/hyperlink" Target="https://wyoleg.gov/Legislation/2024/HB0058" TargetMode="External"/><Relationship Id="rId176" Type="http://schemas.openxmlformats.org/officeDocument/2006/relationships/hyperlink" Target="https://wyoleg.gov/Legislation/2024/HB0037" TargetMode="External"/><Relationship Id="rId197" Type="http://schemas.openxmlformats.org/officeDocument/2006/relationships/hyperlink" Target="https://wyoleg.gov/Legislation/2024/HB0160" TargetMode="External"/><Relationship Id="rId201" Type="http://schemas.openxmlformats.org/officeDocument/2006/relationships/hyperlink" Target="https://wyoleg.gov/Legislation/2024/HB0164" TargetMode="External"/><Relationship Id="rId222" Type="http://schemas.openxmlformats.org/officeDocument/2006/relationships/hyperlink" Target="https://wyoleg.gov/Legislation/2024/HJ0007" TargetMode="External"/><Relationship Id="rId243" Type="http://schemas.openxmlformats.org/officeDocument/2006/relationships/hyperlink" Target="https://wyoleg.gov/Legislation/2024/SF0108" TargetMode="External"/><Relationship Id="rId264" Type="http://schemas.openxmlformats.org/officeDocument/2006/relationships/hyperlink" Target="https://www.wyoleg.gov/Legislation/2024/HB0199" TargetMode="External"/><Relationship Id="rId285" Type="http://schemas.openxmlformats.org/officeDocument/2006/relationships/hyperlink" Target="https://www.wyoleg.gov/Legislation/2024/SF0120" TargetMode="External"/><Relationship Id="rId17" Type="http://schemas.openxmlformats.org/officeDocument/2006/relationships/hyperlink" Target="https://wyoleg.gov/Legislation/2024/HB0149" TargetMode="External"/><Relationship Id="rId38" Type="http://schemas.openxmlformats.org/officeDocument/2006/relationships/hyperlink" Target="https://www.wyoleg.gov/Legislation/2024/SF0074" TargetMode="External"/><Relationship Id="rId59" Type="http://schemas.openxmlformats.org/officeDocument/2006/relationships/hyperlink" Target="https://www.wyoleg.gov/Legislation/2024/HB0120" TargetMode="External"/><Relationship Id="rId103" Type="http://schemas.openxmlformats.org/officeDocument/2006/relationships/hyperlink" Target="https://www.wyoleg.gov/Legislation/2024/HB0078" TargetMode="External"/><Relationship Id="rId124" Type="http://schemas.openxmlformats.org/officeDocument/2006/relationships/hyperlink" Target="https://wyoleg.gov/Legislation/2024/HB0066" TargetMode="External"/><Relationship Id="rId310" Type="http://schemas.openxmlformats.org/officeDocument/2006/relationships/hyperlink" Target="https://www.wyoleg.gov/Legislation/2024/SF0131" TargetMode="External"/><Relationship Id="rId70" Type="http://schemas.openxmlformats.org/officeDocument/2006/relationships/hyperlink" Target="https://www.wyoleg.gov/Legislation/2024/HB0109" TargetMode="External"/><Relationship Id="rId91" Type="http://schemas.openxmlformats.org/officeDocument/2006/relationships/hyperlink" Target="https://www.wyoleg.gov/Legislation/2024/HB0090" TargetMode="External"/><Relationship Id="rId145" Type="http://schemas.openxmlformats.org/officeDocument/2006/relationships/hyperlink" Target="https://wyoleg.gov/Legislation/2024/SF0042" TargetMode="External"/><Relationship Id="rId166" Type="http://schemas.openxmlformats.org/officeDocument/2006/relationships/hyperlink" Target="https://wyoleg.gov/Legislation/2024/HB0047" TargetMode="External"/><Relationship Id="rId187" Type="http://schemas.openxmlformats.org/officeDocument/2006/relationships/hyperlink" Target="https://wyoleg.gov/Legislation/2023/HB0001" TargetMode="External"/><Relationship Id="rId1" Type="http://schemas.openxmlformats.org/officeDocument/2006/relationships/pivotTable" Target="../pivotTables/pivotTable3.xml"/><Relationship Id="rId212" Type="http://schemas.openxmlformats.org/officeDocument/2006/relationships/hyperlink" Target="https://wyoleg.gov/Legislation/2024/HB0175" TargetMode="External"/><Relationship Id="rId233" Type="http://schemas.openxmlformats.org/officeDocument/2006/relationships/hyperlink" Target="https://wyoleg.gov/Legislation/2024/SF0098" TargetMode="External"/><Relationship Id="rId254" Type="http://schemas.openxmlformats.org/officeDocument/2006/relationships/hyperlink" Target="https://www.wyoleg.gov/Legislation/2024/HB0189" TargetMode="External"/><Relationship Id="rId28" Type="http://schemas.openxmlformats.org/officeDocument/2006/relationships/hyperlink" Target="https://wyoleg.gov/Legislation/2024/HB0140" TargetMode="External"/><Relationship Id="rId49" Type="http://schemas.openxmlformats.org/officeDocument/2006/relationships/hyperlink" Target="https://www.wyoleg.gov/Legislation/2024/HB0130" TargetMode="External"/><Relationship Id="rId114" Type="http://schemas.openxmlformats.org/officeDocument/2006/relationships/hyperlink" Target="https://www.wyoleg.gov/Legislation/2024/HB0067" TargetMode="External"/><Relationship Id="rId275" Type="http://schemas.openxmlformats.org/officeDocument/2006/relationships/hyperlink" Target="https://www.wyoleg.gov/Legislation/2024/SF0110" TargetMode="External"/><Relationship Id="rId296" Type="http://schemas.openxmlformats.org/officeDocument/2006/relationships/hyperlink" Target="https://www.wyoleg.gov/Legislation/2024/HB0218" TargetMode="External"/><Relationship Id="rId300" Type="http://schemas.openxmlformats.org/officeDocument/2006/relationships/hyperlink" Target="https://www.wyoleg.gov/Legislation/2024/SF0121" TargetMode="External"/><Relationship Id="rId60" Type="http://schemas.openxmlformats.org/officeDocument/2006/relationships/hyperlink" Target="https://www.wyoleg.gov/Legislation/2024/HB0119" TargetMode="External"/><Relationship Id="rId81" Type="http://schemas.openxmlformats.org/officeDocument/2006/relationships/hyperlink" Target="https://wyoleg.gov/Legislation/2024/HB0100" TargetMode="External"/><Relationship Id="rId135" Type="http://schemas.openxmlformats.org/officeDocument/2006/relationships/hyperlink" Target="https://wyoleg.gov/Legislation/2024/SF0052" TargetMode="External"/><Relationship Id="rId156" Type="http://schemas.openxmlformats.org/officeDocument/2006/relationships/hyperlink" Target="https://wyoleg.gov/Legislation/2024/HB0057" TargetMode="External"/><Relationship Id="rId177" Type="http://schemas.openxmlformats.org/officeDocument/2006/relationships/hyperlink" Target="https://wyoleg.gov/Legislation/2024/HB0036" TargetMode="External"/><Relationship Id="rId198" Type="http://schemas.openxmlformats.org/officeDocument/2006/relationships/hyperlink" Target="https://wyoleg.gov/Legislation/2024/HB0161" TargetMode="External"/><Relationship Id="rId202" Type="http://schemas.openxmlformats.org/officeDocument/2006/relationships/hyperlink" Target="https://wyoleg.gov/Legislation/2024/HB0165" TargetMode="External"/><Relationship Id="rId223" Type="http://schemas.openxmlformats.org/officeDocument/2006/relationships/hyperlink" Target="https://wyoleg.gov/Legislation/2024/SF0088" TargetMode="External"/><Relationship Id="rId244" Type="http://schemas.openxmlformats.org/officeDocument/2006/relationships/hyperlink" Target="https://wyoleg.gov/Legislation/2024/SF0109" TargetMode="External"/><Relationship Id="rId18" Type="http://schemas.openxmlformats.org/officeDocument/2006/relationships/hyperlink" Target="https://wyoleg.gov/Legislation/2024/HB0148" TargetMode="External"/><Relationship Id="rId39" Type="http://schemas.openxmlformats.org/officeDocument/2006/relationships/hyperlink" Target="https://www.wyoleg.gov/Legislation/2024/SF0073" TargetMode="External"/><Relationship Id="rId265" Type="http://schemas.openxmlformats.org/officeDocument/2006/relationships/hyperlink" Target="https://www.wyoleg.gov/Legislation/2024/HB0200" TargetMode="External"/><Relationship Id="rId286" Type="http://schemas.openxmlformats.org/officeDocument/2006/relationships/hyperlink" Target="https://www.wyoleg.gov/Legislation/2024/SJ0005" TargetMode="External"/><Relationship Id="rId50" Type="http://schemas.openxmlformats.org/officeDocument/2006/relationships/hyperlink" Target="https://www.wyoleg.gov/Legislation/2024/HB0129" TargetMode="External"/><Relationship Id="rId104" Type="http://schemas.openxmlformats.org/officeDocument/2006/relationships/hyperlink" Target="https://www.wyoleg.gov/Legislation/2024/HB0077" TargetMode="External"/><Relationship Id="rId125" Type="http://schemas.openxmlformats.org/officeDocument/2006/relationships/hyperlink" Target="https://wyoleg.gov/Legislation/2024/HB0065" TargetMode="External"/><Relationship Id="rId146" Type="http://schemas.openxmlformats.org/officeDocument/2006/relationships/hyperlink" Target="https://wyoleg.gov/Legislation/2024/SF0041" TargetMode="External"/><Relationship Id="rId167" Type="http://schemas.openxmlformats.org/officeDocument/2006/relationships/hyperlink" Target="https://wyoleg.gov/Legislation/2024/HB0046" TargetMode="External"/><Relationship Id="rId188" Type="http://schemas.openxmlformats.org/officeDocument/2006/relationships/hyperlink" Target="https://wyoleg.gov/Legislation/2024/HB0151" TargetMode="External"/><Relationship Id="rId311" Type="http://schemas.openxmlformats.org/officeDocument/2006/relationships/hyperlink" Target="https://www.wyoleg.gov/Legislation/2024/SF0132" TargetMode="External"/><Relationship Id="rId71" Type="http://schemas.openxmlformats.org/officeDocument/2006/relationships/hyperlink" Target="https://www.wyoleg.gov/Legislation/2024/HB0108" TargetMode="External"/><Relationship Id="rId92" Type="http://schemas.openxmlformats.org/officeDocument/2006/relationships/hyperlink" Target="https://www.wyoleg.gov/Legislation/2024/HB0089" TargetMode="External"/><Relationship Id="rId213" Type="http://schemas.openxmlformats.org/officeDocument/2006/relationships/hyperlink" Target="https://wyoleg.gov/Legislation/2024/HB0176" TargetMode="External"/><Relationship Id="rId234" Type="http://schemas.openxmlformats.org/officeDocument/2006/relationships/hyperlink" Target="https://wyoleg.gov/Legislation/2024/SF0099" TargetMode="External"/><Relationship Id="rId2" Type="http://schemas.openxmlformats.org/officeDocument/2006/relationships/pivotTable" Target="../pivotTables/pivotTable4.xml"/><Relationship Id="rId29" Type="http://schemas.openxmlformats.org/officeDocument/2006/relationships/hyperlink" Target="https://wyoleg.gov/Legislation/2024/HB0139" TargetMode="External"/><Relationship Id="rId255" Type="http://schemas.openxmlformats.org/officeDocument/2006/relationships/hyperlink" Target="https://www.wyoleg.gov/Legislation/2024/HB0190" TargetMode="External"/><Relationship Id="rId276" Type="http://schemas.openxmlformats.org/officeDocument/2006/relationships/hyperlink" Target="https://www.wyoleg.gov/Legislation/2024/SF0111" TargetMode="External"/><Relationship Id="rId297" Type="http://schemas.openxmlformats.org/officeDocument/2006/relationships/hyperlink" Target="https://www.wyoleg.gov/Legislation/2024/HB0219" TargetMode="External"/><Relationship Id="rId40" Type="http://schemas.openxmlformats.org/officeDocument/2006/relationships/hyperlink" Target="https://www.wyoleg.gov/Legislation/2024/SF0072" TargetMode="External"/><Relationship Id="rId115" Type="http://schemas.openxmlformats.org/officeDocument/2006/relationships/hyperlink" Target="https://www.wyoleg.gov/Legislation/2024/HJ0003" TargetMode="External"/><Relationship Id="rId136" Type="http://schemas.openxmlformats.org/officeDocument/2006/relationships/hyperlink" Target="https://wyoleg.gov/Legislation/2024/SF0051" TargetMode="External"/><Relationship Id="rId157" Type="http://schemas.openxmlformats.org/officeDocument/2006/relationships/hyperlink" Target="https://wyoleg.gov/Legislation/2024/HB0056" TargetMode="External"/><Relationship Id="rId178" Type="http://schemas.openxmlformats.org/officeDocument/2006/relationships/hyperlink" Target="https://wyoleg.gov/Legislation/2024/HB0035" TargetMode="External"/><Relationship Id="rId301" Type="http://schemas.openxmlformats.org/officeDocument/2006/relationships/hyperlink" Target="https://www.wyoleg.gov/Legislation/2024/SF0122" TargetMode="External"/><Relationship Id="rId61" Type="http://schemas.openxmlformats.org/officeDocument/2006/relationships/hyperlink" Target="https://www.wyoleg.gov/Legislation/2024/HB0118" TargetMode="External"/><Relationship Id="rId82" Type="http://schemas.openxmlformats.org/officeDocument/2006/relationships/hyperlink" Target="https://wyoleg.gov/Legislation/2024/HB0099" TargetMode="External"/><Relationship Id="rId199" Type="http://schemas.openxmlformats.org/officeDocument/2006/relationships/hyperlink" Target="https://wyoleg.gov/Legislation/2024/HB0162" TargetMode="External"/><Relationship Id="rId203" Type="http://schemas.openxmlformats.org/officeDocument/2006/relationships/hyperlink" Target="https://wyoleg.gov/Legislation/2024/HB0166" TargetMode="External"/><Relationship Id="rId19" Type="http://schemas.openxmlformats.org/officeDocument/2006/relationships/hyperlink" Target="https://wyoleg.gov/Legislation/2024/HB0147" TargetMode="External"/><Relationship Id="rId224" Type="http://schemas.openxmlformats.org/officeDocument/2006/relationships/hyperlink" Target="https://wyoleg.gov/Legislation/2024/SF0089" TargetMode="External"/><Relationship Id="rId245" Type="http://schemas.openxmlformats.org/officeDocument/2006/relationships/hyperlink" Target="https://wyoleg.gov/Legislation/2024/SJ0001" TargetMode="External"/><Relationship Id="rId266" Type="http://schemas.openxmlformats.org/officeDocument/2006/relationships/hyperlink" Target="https://www.wyoleg.gov/Legislation/2024/HB0201" TargetMode="External"/><Relationship Id="rId287" Type="http://schemas.openxmlformats.org/officeDocument/2006/relationships/hyperlink" Target="https://www.wyoleg.gov/Legislation/2024/HB0209" TargetMode="External"/><Relationship Id="rId30" Type="http://schemas.openxmlformats.org/officeDocument/2006/relationships/hyperlink" Target="https://wyoleg.gov/Legislation/2024/HB0138" TargetMode="External"/><Relationship Id="rId105" Type="http://schemas.openxmlformats.org/officeDocument/2006/relationships/hyperlink" Target="https://www.wyoleg.gov/Legislation/2024/HB0076" TargetMode="External"/><Relationship Id="rId126" Type="http://schemas.openxmlformats.org/officeDocument/2006/relationships/hyperlink" Target="https://wyoleg.gov/Legislation/2024/HB0064" TargetMode="External"/><Relationship Id="rId147" Type="http://schemas.openxmlformats.org/officeDocument/2006/relationships/hyperlink" Target="https://wyoleg.gov/Legislation/2024/SF0040" TargetMode="External"/><Relationship Id="rId168" Type="http://schemas.openxmlformats.org/officeDocument/2006/relationships/hyperlink" Target="https://wyoleg.gov/Legislation/2024/HB0045" TargetMode="External"/><Relationship Id="rId51" Type="http://schemas.openxmlformats.org/officeDocument/2006/relationships/hyperlink" Target="https://www.wyoleg.gov/Legislation/2024/HB0128" TargetMode="External"/><Relationship Id="rId72" Type="http://schemas.openxmlformats.org/officeDocument/2006/relationships/hyperlink" Target="https://www.wyoleg.gov/Legislation/2024/HB0107" TargetMode="External"/><Relationship Id="rId93" Type="http://schemas.openxmlformats.org/officeDocument/2006/relationships/hyperlink" Target="https://www.wyoleg.gov/Legislation/2024/HB0088" TargetMode="External"/><Relationship Id="rId189" Type="http://schemas.openxmlformats.org/officeDocument/2006/relationships/hyperlink" Target="https://wyoleg.gov/Legislation/2024/HB0152" TargetMode="External"/><Relationship Id="rId3" Type="http://schemas.openxmlformats.org/officeDocument/2006/relationships/pivotTable" Target="../pivotTables/pivotTable5.xml"/><Relationship Id="rId214" Type="http://schemas.openxmlformats.org/officeDocument/2006/relationships/hyperlink" Target="https://wyoleg.gov/Legislation/2024/HB0177" TargetMode="External"/><Relationship Id="rId235" Type="http://schemas.openxmlformats.org/officeDocument/2006/relationships/hyperlink" Target="https://wyoleg.gov/Legislation/2024/SF0100" TargetMode="External"/><Relationship Id="rId256" Type="http://schemas.openxmlformats.org/officeDocument/2006/relationships/hyperlink" Target="https://www.wyoleg.gov/Legislation/2024/HB0191" TargetMode="External"/><Relationship Id="rId277" Type="http://schemas.openxmlformats.org/officeDocument/2006/relationships/hyperlink" Target="https://www.wyoleg.gov/Legislation/2024/SF0112" TargetMode="External"/><Relationship Id="rId298" Type="http://schemas.openxmlformats.org/officeDocument/2006/relationships/hyperlink" Target="https://www.wyoleg.gov/Legislation/2024/HB0220" TargetMode="External"/><Relationship Id="rId116" Type="http://schemas.openxmlformats.org/officeDocument/2006/relationships/hyperlink" Target="https://www.wyoleg.gov/Legislation/2024/SF0067" TargetMode="External"/><Relationship Id="rId137" Type="http://schemas.openxmlformats.org/officeDocument/2006/relationships/hyperlink" Target="https://wyoleg.gov/Legislation/2024/SF0050" TargetMode="External"/><Relationship Id="rId158" Type="http://schemas.openxmlformats.org/officeDocument/2006/relationships/hyperlink" Target="https://wyoleg.gov/Legislation/2024/HB0055" TargetMode="External"/><Relationship Id="rId302" Type="http://schemas.openxmlformats.org/officeDocument/2006/relationships/hyperlink" Target="https://www.wyoleg.gov/Legislation/2024/SF0123" TargetMode="External"/><Relationship Id="rId20" Type="http://schemas.openxmlformats.org/officeDocument/2006/relationships/hyperlink" Target="https://wyoleg.gov/Legislation/2024/HB0146" TargetMode="External"/><Relationship Id="rId41" Type="http://schemas.openxmlformats.org/officeDocument/2006/relationships/hyperlink" Target="https://www.wyoleg.gov/Legislation/2024/SF0071" TargetMode="External"/><Relationship Id="rId62" Type="http://schemas.openxmlformats.org/officeDocument/2006/relationships/hyperlink" Target="https://www.wyoleg.gov/Legislation/2024/HB0117" TargetMode="External"/><Relationship Id="rId83" Type="http://schemas.openxmlformats.org/officeDocument/2006/relationships/hyperlink" Target="https://wyoleg.gov/Legislation/2024/HB0098" TargetMode="External"/><Relationship Id="rId179" Type="http://schemas.openxmlformats.org/officeDocument/2006/relationships/hyperlink" Target="https://wyoleg.gov/Legislation/2024/HB0034" TargetMode="External"/><Relationship Id="rId190" Type="http://schemas.openxmlformats.org/officeDocument/2006/relationships/hyperlink" Target="https://wyoleg.gov/Legislation/2024/HB0153" TargetMode="External"/><Relationship Id="rId204" Type="http://schemas.openxmlformats.org/officeDocument/2006/relationships/hyperlink" Target="https://wyoleg.gov/Legislation/2024/HB0167" TargetMode="External"/><Relationship Id="rId225" Type="http://schemas.openxmlformats.org/officeDocument/2006/relationships/hyperlink" Target="https://wyoleg.gov/Legislation/2024/SF0090" TargetMode="External"/><Relationship Id="rId246" Type="http://schemas.openxmlformats.org/officeDocument/2006/relationships/hyperlink" Target="https://wyoleg.gov/Legislation/2024/SJ0002" TargetMode="External"/><Relationship Id="rId267" Type="http://schemas.openxmlformats.org/officeDocument/2006/relationships/hyperlink" Target="https://www.wyoleg.gov/Legislation/2024/HB0202" TargetMode="External"/><Relationship Id="rId288" Type="http://schemas.openxmlformats.org/officeDocument/2006/relationships/hyperlink" Target="https://www.wyoleg.gov/Legislation/2024/HB0210" TargetMode="External"/><Relationship Id="rId106" Type="http://schemas.openxmlformats.org/officeDocument/2006/relationships/hyperlink" Target="https://www.wyoleg.gov/Legislation/2024/HB0075" TargetMode="External"/><Relationship Id="rId127" Type="http://schemas.openxmlformats.org/officeDocument/2006/relationships/hyperlink" Target="https://wyoleg.gov/Legislation/2024/HB0063" TargetMode="External"/><Relationship Id="rId10" Type="http://schemas.openxmlformats.org/officeDocument/2006/relationships/hyperlink" Target="https://wyoleg.gov/Legislation/2024/SF0086" TargetMode="External"/><Relationship Id="rId31" Type="http://schemas.openxmlformats.org/officeDocument/2006/relationships/hyperlink" Target="https://wyoleg.gov/Legislation/2024/HB0137" TargetMode="External"/><Relationship Id="rId52" Type="http://schemas.openxmlformats.org/officeDocument/2006/relationships/hyperlink" Target="https://www.wyoleg.gov/Legislation/2024/HB0127" TargetMode="External"/><Relationship Id="rId73" Type="http://schemas.openxmlformats.org/officeDocument/2006/relationships/hyperlink" Target="https://www.wyoleg.gov/Legislation/2024/HB0106" TargetMode="External"/><Relationship Id="rId94" Type="http://schemas.openxmlformats.org/officeDocument/2006/relationships/hyperlink" Target="https://www.wyoleg.gov/Legislation/2024/HB0087" TargetMode="External"/><Relationship Id="rId148" Type="http://schemas.openxmlformats.org/officeDocument/2006/relationships/hyperlink" Target="https://wyoleg.gov/Legislation/2024/SF0039" TargetMode="External"/><Relationship Id="rId169" Type="http://schemas.openxmlformats.org/officeDocument/2006/relationships/hyperlink" Target="https://wyoleg.gov/Legislation/2024/HB0044" TargetMode="External"/><Relationship Id="rId4" Type="http://schemas.openxmlformats.org/officeDocument/2006/relationships/pivotTable" Target="../pivotTables/pivotTable6.xml"/><Relationship Id="rId180" Type="http://schemas.openxmlformats.org/officeDocument/2006/relationships/hyperlink" Target="https://wyoleg.gov/Legislation/2024/HB0033" TargetMode="External"/><Relationship Id="rId215" Type="http://schemas.openxmlformats.org/officeDocument/2006/relationships/hyperlink" Target="https://wyoleg.gov/Legislation/2024/HB0178" TargetMode="External"/><Relationship Id="rId236" Type="http://schemas.openxmlformats.org/officeDocument/2006/relationships/hyperlink" Target="https://wyoleg.gov/Legislation/2024/SF0101" TargetMode="External"/><Relationship Id="rId257" Type="http://schemas.openxmlformats.org/officeDocument/2006/relationships/hyperlink" Target="https://www.wyoleg.gov/Legislation/2024/HB0192" TargetMode="External"/><Relationship Id="rId278" Type="http://schemas.openxmlformats.org/officeDocument/2006/relationships/hyperlink" Target="https://www.wyoleg.gov/Legislation/2024/SF0113" TargetMode="External"/><Relationship Id="rId303" Type="http://schemas.openxmlformats.org/officeDocument/2006/relationships/hyperlink" Target="https://www.wyoleg.gov/Legislation/2024/SF0124" TargetMode="External"/><Relationship Id="rId42" Type="http://schemas.openxmlformats.org/officeDocument/2006/relationships/hyperlink" Target="https://www.wyoleg.gov/Legislation/2024/SF0070" TargetMode="External"/><Relationship Id="rId84" Type="http://schemas.openxmlformats.org/officeDocument/2006/relationships/hyperlink" Target="https://wyoleg.gov/Legislation/2024/HB0097" TargetMode="External"/><Relationship Id="rId138" Type="http://schemas.openxmlformats.org/officeDocument/2006/relationships/hyperlink" Target="https://wyoleg.gov/Legislation/2024/SF0049" TargetMode="External"/><Relationship Id="rId191" Type="http://schemas.openxmlformats.org/officeDocument/2006/relationships/hyperlink" Target="https://wyoleg.gov/Legislation/2024/HB0154" TargetMode="External"/><Relationship Id="rId205" Type="http://schemas.openxmlformats.org/officeDocument/2006/relationships/hyperlink" Target="https://wyoleg.gov/Legislation/2024/HB0168" TargetMode="External"/><Relationship Id="rId247" Type="http://schemas.openxmlformats.org/officeDocument/2006/relationships/hyperlink" Target="https://wyoleg.gov/Legislation/2024/SJ0003" TargetMode="External"/><Relationship Id="rId107" Type="http://schemas.openxmlformats.org/officeDocument/2006/relationships/hyperlink" Target="https://www.wyoleg.gov/Legislation/2024/HB0074" TargetMode="External"/><Relationship Id="rId289" Type="http://schemas.openxmlformats.org/officeDocument/2006/relationships/hyperlink" Target="https://www.wyoleg.gov/Legislation/2024/HB0211" TargetMode="External"/><Relationship Id="rId11" Type="http://schemas.openxmlformats.org/officeDocument/2006/relationships/hyperlink" Target="https://wyoleg.gov/Legislation/2024/SF0085" TargetMode="External"/><Relationship Id="rId53" Type="http://schemas.openxmlformats.org/officeDocument/2006/relationships/hyperlink" Target="https://www.wyoleg.gov/Legislation/2024/HB0126" TargetMode="External"/><Relationship Id="rId149" Type="http://schemas.openxmlformats.org/officeDocument/2006/relationships/hyperlink" Target="https://wyoleg.gov/Legislation/2024/SF0038" TargetMode="External"/><Relationship Id="rId95" Type="http://schemas.openxmlformats.org/officeDocument/2006/relationships/hyperlink" Target="https://www.wyoleg.gov/Legislation/2024/HB0086" TargetMode="External"/><Relationship Id="rId160" Type="http://schemas.openxmlformats.org/officeDocument/2006/relationships/hyperlink" Target="https://wyoleg.gov/Legislation/2024/HB0053" TargetMode="External"/><Relationship Id="rId216" Type="http://schemas.openxmlformats.org/officeDocument/2006/relationships/hyperlink" Target="https://wyoleg.gov/Legislation/2024/HB0179" TargetMode="External"/><Relationship Id="rId258" Type="http://schemas.openxmlformats.org/officeDocument/2006/relationships/hyperlink" Target="https://www.wyoleg.gov/Legislation/2024/HB0193" TargetMode="External"/><Relationship Id="rId22" Type="http://schemas.openxmlformats.org/officeDocument/2006/relationships/hyperlink" Target="https://wyoleg.gov/Legislation/2024/HB0144" TargetMode="External"/><Relationship Id="rId64" Type="http://schemas.openxmlformats.org/officeDocument/2006/relationships/hyperlink" Target="https://www.wyoleg.gov/Legislation/2024/HB0115" TargetMode="External"/><Relationship Id="rId118" Type="http://schemas.openxmlformats.org/officeDocument/2006/relationships/hyperlink" Target="https://www.wyoleg.gov/Legislation/2024/SF0065" TargetMode="External"/><Relationship Id="rId171" Type="http://schemas.openxmlformats.org/officeDocument/2006/relationships/hyperlink" Target="https://wyoleg.gov/Legislation/2024/HB0042" TargetMode="External"/><Relationship Id="rId227" Type="http://schemas.openxmlformats.org/officeDocument/2006/relationships/hyperlink" Target="https://wyoleg.gov/Legislation/2024/SF0092" TargetMode="External"/><Relationship Id="rId269" Type="http://schemas.openxmlformats.org/officeDocument/2006/relationships/hyperlink" Target="https://www.wyoleg.gov/Legislation/2024/HB0204" TargetMode="External"/><Relationship Id="rId33" Type="http://schemas.openxmlformats.org/officeDocument/2006/relationships/hyperlink" Target="https://www.wyoleg.gov/Legislation/2024/SF0079" TargetMode="External"/><Relationship Id="rId129" Type="http://schemas.openxmlformats.org/officeDocument/2006/relationships/hyperlink" Target="https://wyoleg.gov/Legislation/2024/SF0058" TargetMode="External"/><Relationship Id="rId280" Type="http://schemas.openxmlformats.org/officeDocument/2006/relationships/hyperlink" Target="https://www.wyoleg.gov/Legislation/2024/SF0115" TargetMode="External"/><Relationship Id="rId75" Type="http://schemas.openxmlformats.org/officeDocument/2006/relationships/hyperlink" Target="https://www.wyoleg.gov/Legislation/2024/HB0104" TargetMode="External"/><Relationship Id="rId140" Type="http://schemas.openxmlformats.org/officeDocument/2006/relationships/hyperlink" Target="https://wyoleg.gov/Legislation/2024/SF0047" TargetMode="External"/><Relationship Id="rId182" Type="http://schemas.openxmlformats.org/officeDocument/2006/relationships/hyperlink" Target="https://wyoleg.gov/Legislation/2024/HB0027" TargetMode="External"/><Relationship Id="rId6" Type="http://schemas.openxmlformats.org/officeDocument/2006/relationships/pivotTable" Target="../pivotTables/pivotTable8.xml"/><Relationship Id="rId238" Type="http://schemas.openxmlformats.org/officeDocument/2006/relationships/hyperlink" Target="https://wyoleg.gov/Legislation/2024/SF0103" TargetMode="External"/><Relationship Id="rId291" Type="http://schemas.openxmlformats.org/officeDocument/2006/relationships/hyperlink" Target="https://www.wyoleg.gov/Legislation/2024/HB0213" TargetMode="External"/><Relationship Id="rId305" Type="http://schemas.openxmlformats.org/officeDocument/2006/relationships/hyperlink" Target="https://www.wyoleg.gov/Legislation/2024/SF0126"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wyoleg.gov/Legislation/2024/HB0117" TargetMode="External"/><Relationship Id="rId299" Type="http://schemas.openxmlformats.org/officeDocument/2006/relationships/hyperlink" Target="https://www.wyoleg.gov/Legislation/2024/SF0070" TargetMode="External"/><Relationship Id="rId21" Type="http://schemas.openxmlformats.org/officeDocument/2006/relationships/hyperlink" Target="https://www.wyoleg.gov/Legislation/2024/HB0021" TargetMode="External"/><Relationship Id="rId63" Type="http://schemas.openxmlformats.org/officeDocument/2006/relationships/hyperlink" Target="https://www.wyoleg.gov/Legislation/2024/HB0063" TargetMode="External"/><Relationship Id="rId159" Type="http://schemas.openxmlformats.org/officeDocument/2006/relationships/hyperlink" Target="https://www.wyoleg.gov/Legislation/2024/HB0159" TargetMode="External"/><Relationship Id="rId324" Type="http://schemas.openxmlformats.org/officeDocument/2006/relationships/hyperlink" Target="https://www.wyoleg.gov/Legislation/2024/SF0095" TargetMode="External"/><Relationship Id="rId366" Type="http://schemas.openxmlformats.org/officeDocument/2006/relationships/hyperlink" Target="https://www.wyoleg.gov/Legislation/2024/SJ0005" TargetMode="External"/><Relationship Id="rId170" Type="http://schemas.openxmlformats.org/officeDocument/2006/relationships/hyperlink" Target="https://www.wyoleg.gov/Legislation/2024/HB0170" TargetMode="External"/><Relationship Id="rId226" Type="http://schemas.openxmlformats.org/officeDocument/2006/relationships/hyperlink" Target="https://www.wyoleg.gov/Legislation/2024/HJ0005" TargetMode="External"/><Relationship Id="rId268" Type="http://schemas.openxmlformats.org/officeDocument/2006/relationships/hyperlink" Target="https://www.wyoleg.gov/Legislation/2024/SF0039" TargetMode="External"/><Relationship Id="rId32" Type="http://schemas.openxmlformats.org/officeDocument/2006/relationships/hyperlink" Target="https://www.wyoleg.gov/Legislation/2024/HB0032" TargetMode="External"/><Relationship Id="rId74" Type="http://schemas.openxmlformats.org/officeDocument/2006/relationships/hyperlink" Target="https://www.wyoleg.gov/Legislation/2024/HB0074" TargetMode="External"/><Relationship Id="rId128" Type="http://schemas.openxmlformats.org/officeDocument/2006/relationships/hyperlink" Target="https://www.wyoleg.gov/Legislation/2024/HB0128" TargetMode="External"/><Relationship Id="rId335" Type="http://schemas.openxmlformats.org/officeDocument/2006/relationships/hyperlink" Target="https://www.wyoleg.gov/Legislation/2024/SF0106" TargetMode="External"/><Relationship Id="rId5" Type="http://schemas.openxmlformats.org/officeDocument/2006/relationships/hyperlink" Target="https://www.wyoleg.gov/Legislation/2024/HB0005" TargetMode="External"/><Relationship Id="rId181" Type="http://schemas.openxmlformats.org/officeDocument/2006/relationships/hyperlink" Target="https://www.wyoleg.gov/Legislation/2024/HB0181" TargetMode="External"/><Relationship Id="rId237" Type="http://schemas.openxmlformats.org/officeDocument/2006/relationships/hyperlink" Target="https://www.wyoleg.gov/Legislation/2024/SF0008" TargetMode="External"/><Relationship Id="rId279" Type="http://schemas.openxmlformats.org/officeDocument/2006/relationships/hyperlink" Target="https://www.wyoleg.gov/Legislation/2024/SF0050" TargetMode="External"/><Relationship Id="rId43" Type="http://schemas.openxmlformats.org/officeDocument/2006/relationships/hyperlink" Target="https://www.wyoleg.gov/Legislation/2024/HB0043" TargetMode="External"/><Relationship Id="rId139" Type="http://schemas.openxmlformats.org/officeDocument/2006/relationships/hyperlink" Target="https://www.wyoleg.gov/Legislation/2024/HB0139" TargetMode="External"/><Relationship Id="rId290" Type="http://schemas.openxmlformats.org/officeDocument/2006/relationships/hyperlink" Target="https://www.wyoleg.gov/Legislation/2024/SF0061" TargetMode="External"/><Relationship Id="rId304" Type="http://schemas.openxmlformats.org/officeDocument/2006/relationships/hyperlink" Target="https://www.wyoleg.gov/Legislation/2024/SF0075" TargetMode="External"/><Relationship Id="rId346" Type="http://schemas.openxmlformats.org/officeDocument/2006/relationships/hyperlink" Target="https://www.wyoleg.gov/Legislation/2024/SF0117" TargetMode="External"/><Relationship Id="rId85" Type="http://schemas.openxmlformats.org/officeDocument/2006/relationships/hyperlink" Target="https://www.wyoleg.gov/Legislation/2024/HB0085" TargetMode="External"/><Relationship Id="rId150" Type="http://schemas.openxmlformats.org/officeDocument/2006/relationships/hyperlink" Target="https://www.wyoleg.gov/Legislation/2024/HB0150" TargetMode="External"/><Relationship Id="rId192" Type="http://schemas.openxmlformats.org/officeDocument/2006/relationships/hyperlink" Target="https://www.wyoleg.gov/Legislation/2024/HB0192" TargetMode="External"/><Relationship Id="rId206" Type="http://schemas.openxmlformats.org/officeDocument/2006/relationships/hyperlink" Target="https://www.wyoleg.gov/Legislation/2024/HB0206" TargetMode="External"/><Relationship Id="rId248" Type="http://schemas.openxmlformats.org/officeDocument/2006/relationships/hyperlink" Target="https://www.wyoleg.gov/Legislation/2024/SF0019" TargetMode="External"/><Relationship Id="rId12" Type="http://schemas.openxmlformats.org/officeDocument/2006/relationships/hyperlink" Target="https://www.wyoleg.gov/Legislation/2024/HB0012" TargetMode="External"/><Relationship Id="rId108" Type="http://schemas.openxmlformats.org/officeDocument/2006/relationships/hyperlink" Target="https://www.wyoleg.gov/Legislation/2024/HB0108" TargetMode="External"/><Relationship Id="rId315" Type="http://schemas.openxmlformats.org/officeDocument/2006/relationships/hyperlink" Target="https://www.wyoleg.gov/Legislation/2024/SF0086" TargetMode="External"/><Relationship Id="rId357" Type="http://schemas.openxmlformats.org/officeDocument/2006/relationships/hyperlink" Target="https://www.wyoleg.gov/Legislation/2024/SF0128" TargetMode="External"/><Relationship Id="rId54" Type="http://schemas.openxmlformats.org/officeDocument/2006/relationships/hyperlink" Target="https://www.wyoleg.gov/Legislation/2024/HB0054" TargetMode="External"/><Relationship Id="rId96" Type="http://schemas.openxmlformats.org/officeDocument/2006/relationships/hyperlink" Target="https://www.wyoleg.gov/Legislation/2024/HB0096" TargetMode="External"/><Relationship Id="rId161" Type="http://schemas.openxmlformats.org/officeDocument/2006/relationships/hyperlink" Target="https://www.wyoleg.gov/Legislation/2024/HB0161" TargetMode="External"/><Relationship Id="rId217" Type="http://schemas.openxmlformats.org/officeDocument/2006/relationships/hyperlink" Target="https://www.wyoleg.gov/Legislation/2024/HB0217" TargetMode="External"/><Relationship Id="rId259" Type="http://schemas.openxmlformats.org/officeDocument/2006/relationships/hyperlink" Target="https://www.wyoleg.gov/Legislation/2024/SF0030" TargetMode="External"/><Relationship Id="rId23" Type="http://schemas.openxmlformats.org/officeDocument/2006/relationships/hyperlink" Target="https://www.wyoleg.gov/Legislation/2024/HB0023" TargetMode="External"/><Relationship Id="rId119" Type="http://schemas.openxmlformats.org/officeDocument/2006/relationships/hyperlink" Target="https://www.wyoleg.gov/Legislation/2024/HB0119" TargetMode="External"/><Relationship Id="rId270" Type="http://schemas.openxmlformats.org/officeDocument/2006/relationships/hyperlink" Target="https://www.wyoleg.gov/Legislation/2024/SF0041" TargetMode="External"/><Relationship Id="rId326" Type="http://schemas.openxmlformats.org/officeDocument/2006/relationships/hyperlink" Target="https://www.wyoleg.gov/Legislation/2024/SF0097" TargetMode="External"/><Relationship Id="rId65" Type="http://schemas.openxmlformats.org/officeDocument/2006/relationships/hyperlink" Target="https://www.wyoleg.gov/Legislation/2024/HB0065" TargetMode="External"/><Relationship Id="rId130" Type="http://schemas.openxmlformats.org/officeDocument/2006/relationships/hyperlink" Target="https://www.wyoleg.gov/Legislation/2024/HB0130" TargetMode="External"/><Relationship Id="rId172" Type="http://schemas.openxmlformats.org/officeDocument/2006/relationships/hyperlink" Target="https://www.wyoleg.gov/Legislation/2024/HB0172" TargetMode="External"/><Relationship Id="rId228" Type="http://schemas.openxmlformats.org/officeDocument/2006/relationships/hyperlink" Target="https://www.wyoleg.gov/Legislation/2024/HJ0007" TargetMode="External"/><Relationship Id="rId281" Type="http://schemas.openxmlformats.org/officeDocument/2006/relationships/hyperlink" Target="https://www.wyoleg.gov/Legislation/2024/SF0052" TargetMode="External"/><Relationship Id="rId337" Type="http://schemas.openxmlformats.org/officeDocument/2006/relationships/hyperlink" Target="https://www.wyoleg.gov/Legislation/2024/SF0108" TargetMode="External"/><Relationship Id="rId34" Type="http://schemas.openxmlformats.org/officeDocument/2006/relationships/hyperlink" Target="https://www.wyoleg.gov/Legislation/2024/HB0034" TargetMode="External"/><Relationship Id="rId76" Type="http://schemas.openxmlformats.org/officeDocument/2006/relationships/hyperlink" Target="https://www.wyoleg.gov/Legislation/2024/HB0076" TargetMode="External"/><Relationship Id="rId141" Type="http://schemas.openxmlformats.org/officeDocument/2006/relationships/hyperlink" Target="https://www.wyoleg.gov/Legislation/2024/HB0141" TargetMode="External"/><Relationship Id="rId7" Type="http://schemas.openxmlformats.org/officeDocument/2006/relationships/hyperlink" Target="https://www.wyoleg.gov/Legislation/2024/HB0007" TargetMode="External"/><Relationship Id="rId183" Type="http://schemas.openxmlformats.org/officeDocument/2006/relationships/hyperlink" Target="https://www.wyoleg.gov/Legislation/2024/HB0183" TargetMode="External"/><Relationship Id="rId239" Type="http://schemas.openxmlformats.org/officeDocument/2006/relationships/hyperlink" Target="https://www.wyoleg.gov/Legislation/2024/SF0010" TargetMode="External"/><Relationship Id="rId250" Type="http://schemas.openxmlformats.org/officeDocument/2006/relationships/hyperlink" Target="https://www.wyoleg.gov/Legislation/2024/SF0021" TargetMode="External"/><Relationship Id="rId292" Type="http://schemas.openxmlformats.org/officeDocument/2006/relationships/hyperlink" Target="https://www.wyoleg.gov/Legislation/2024/SF0063" TargetMode="External"/><Relationship Id="rId306" Type="http://schemas.openxmlformats.org/officeDocument/2006/relationships/hyperlink" Target="https://www.wyoleg.gov/Legislation/2024/SF0077" TargetMode="External"/><Relationship Id="rId45" Type="http://schemas.openxmlformats.org/officeDocument/2006/relationships/hyperlink" Target="https://www.wyoleg.gov/Legislation/2024/HB0045" TargetMode="External"/><Relationship Id="rId87" Type="http://schemas.openxmlformats.org/officeDocument/2006/relationships/hyperlink" Target="https://www.wyoleg.gov/Legislation/2024/HB0087" TargetMode="External"/><Relationship Id="rId110" Type="http://schemas.openxmlformats.org/officeDocument/2006/relationships/hyperlink" Target="https://www.wyoleg.gov/Legislation/2024/HB0110" TargetMode="External"/><Relationship Id="rId348" Type="http://schemas.openxmlformats.org/officeDocument/2006/relationships/hyperlink" Target="https://www.wyoleg.gov/Legislation/2024/SF0119" TargetMode="External"/><Relationship Id="rId152" Type="http://schemas.openxmlformats.org/officeDocument/2006/relationships/hyperlink" Target="https://www.wyoleg.gov/Legislation/2024/HB0152" TargetMode="External"/><Relationship Id="rId194" Type="http://schemas.openxmlformats.org/officeDocument/2006/relationships/hyperlink" Target="https://www.wyoleg.gov/Legislation/2024/HB0194" TargetMode="External"/><Relationship Id="rId208" Type="http://schemas.openxmlformats.org/officeDocument/2006/relationships/hyperlink" Target="https://www.wyoleg.gov/Legislation/2024/HB0208" TargetMode="External"/><Relationship Id="rId261" Type="http://schemas.openxmlformats.org/officeDocument/2006/relationships/hyperlink" Target="https://www.wyoleg.gov/Legislation/2024/SF0032" TargetMode="External"/><Relationship Id="rId14" Type="http://schemas.openxmlformats.org/officeDocument/2006/relationships/hyperlink" Target="https://www.wyoleg.gov/Legislation/2024/HB0014" TargetMode="External"/><Relationship Id="rId56" Type="http://schemas.openxmlformats.org/officeDocument/2006/relationships/hyperlink" Target="https://www.wyoleg.gov/Legislation/2024/HB0056" TargetMode="External"/><Relationship Id="rId317" Type="http://schemas.openxmlformats.org/officeDocument/2006/relationships/hyperlink" Target="https://www.wyoleg.gov/Legislation/2024/SF0088" TargetMode="External"/><Relationship Id="rId359" Type="http://schemas.openxmlformats.org/officeDocument/2006/relationships/hyperlink" Target="https://www.wyoleg.gov/Legislation/2024/SF0130" TargetMode="External"/><Relationship Id="rId98" Type="http://schemas.openxmlformats.org/officeDocument/2006/relationships/hyperlink" Target="https://www.wyoleg.gov/Legislation/2024/HB0098" TargetMode="External"/><Relationship Id="rId121" Type="http://schemas.openxmlformats.org/officeDocument/2006/relationships/hyperlink" Target="https://www.wyoleg.gov/Legislation/2024/HB0121" TargetMode="External"/><Relationship Id="rId163" Type="http://schemas.openxmlformats.org/officeDocument/2006/relationships/hyperlink" Target="https://www.wyoleg.gov/Legislation/2024/HB0163" TargetMode="External"/><Relationship Id="rId219" Type="http://schemas.openxmlformats.org/officeDocument/2006/relationships/hyperlink" Target="https://www.wyoleg.gov/Legislation/2024/HB0219" TargetMode="External"/><Relationship Id="rId230" Type="http://schemas.openxmlformats.org/officeDocument/2006/relationships/hyperlink" Target="https://www.wyoleg.gov/Legislation/2024/SF0001" TargetMode="External"/><Relationship Id="rId25" Type="http://schemas.openxmlformats.org/officeDocument/2006/relationships/hyperlink" Target="https://www.wyoleg.gov/Legislation/2024/HB0025" TargetMode="External"/><Relationship Id="rId67" Type="http://schemas.openxmlformats.org/officeDocument/2006/relationships/hyperlink" Target="https://www.wyoleg.gov/Legislation/2024/HB0067" TargetMode="External"/><Relationship Id="rId272" Type="http://schemas.openxmlformats.org/officeDocument/2006/relationships/hyperlink" Target="https://www.wyoleg.gov/Legislation/2024/SF0043" TargetMode="External"/><Relationship Id="rId328" Type="http://schemas.openxmlformats.org/officeDocument/2006/relationships/hyperlink" Target="https://www.wyoleg.gov/Legislation/2024/SF0099" TargetMode="External"/><Relationship Id="rId132" Type="http://schemas.openxmlformats.org/officeDocument/2006/relationships/hyperlink" Target="https://www.wyoleg.gov/Legislation/2024/HB0132" TargetMode="External"/><Relationship Id="rId174" Type="http://schemas.openxmlformats.org/officeDocument/2006/relationships/hyperlink" Target="https://www.wyoleg.gov/Legislation/2024/HB0174" TargetMode="External"/><Relationship Id="rId220" Type="http://schemas.openxmlformats.org/officeDocument/2006/relationships/hyperlink" Target="https://www.wyoleg.gov/Legislation/2024/HB0220" TargetMode="External"/><Relationship Id="rId241" Type="http://schemas.openxmlformats.org/officeDocument/2006/relationships/hyperlink" Target="https://www.wyoleg.gov/Legislation/2024/SF0012" TargetMode="External"/><Relationship Id="rId15" Type="http://schemas.openxmlformats.org/officeDocument/2006/relationships/hyperlink" Target="https://www.wyoleg.gov/Legislation/2024/HB0015" TargetMode="External"/><Relationship Id="rId36" Type="http://schemas.openxmlformats.org/officeDocument/2006/relationships/hyperlink" Target="https://www.wyoleg.gov/Legislation/2024/HB0036" TargetMode="External"/><Relationship Id="rId57" Type="http://schemas.openxmlformats.org/officeDocument/2006/relationships/hyperlink" Target="https://www.wyoleg.gov/Legislation/2024/HB0057" TargetMode="External"/><Relationship Id="rId262" Type="http://schemas.openxmlformats.org/officeDocument/2006/relationships/hyperlink" Target="https://www.wyoleg.gov/Legislation/2024/SF0033" TargetMode="External"/><Relationship Id="rId283" Type="http://schemas.openxmlformats.org/officeDocument/2006/relationships/hyperlink" Target="https://www.wyoleg.gov/Legislation/2024/SF0054" TargetMode="External"/><Relationship Id="rId318" Type="http://schemas.openxmlformats.org/officeDocument/2006/relationships/hyperlink" Target="https://www.wyoleg.gov/Legislation/2024/SF0089" TargetMode="External"/><Relationship Id="rId339" Type="http://schemas.openxmlformats.org/officeDocument/2006/relationships/hyperlink" Target="https://www.wyoleg.gov/Legislation/2024/SF0110" TargetMode="External"/><Relationship Id="rId78" Type="http://schemas.openxmlformats.org/officeDocument/2006/relationships/hyperlink" Target="https://www.wyoleg.gov/Legislation/2024/HB0078" TargetMode="External"/><Relationship Id="rId99" Type="http://schemas.openxmlformats.org/officeDocument/2006/relationships/hyperlink" Target="https://www.wyoleg.gov/Legislation/2024/HB0099" TargetMode="External"/><Relationship Id="rId101" Type="http://schemas.openxmlformats.org/officeDocument/2006/relationships/hyperlink" Target="https://www.wyoleg.gov/Legislation/2024/HB0101" TargetMode="External"/><Relationship Id="rId122" Type="http://schemas.openxmlformats.org/officeDocument/2006/relationships/hyperlink" Target="https://www.wyoleg.gov/Legislation/2024/HB0122" TargetMode="External"/><Relationship Id="rId143" Type="http://schemas.openxmlformats.org/officeDocument/2006/relationships/hyperlink" Target="https://www.wyoleg.gov/Legislation/2024/HB0143" TargetMode="External"/><Relationship Id="rId164" Type="http://schemas.openxmlformats.org/officeDocument/2006/relationships/hyperlink" Target="https://www.wyoleg.gov/Legislation/2024/HB0164" TargetMode="External"/><Relationship Id="rId185" Type="http://schemas.openxmlformats.org/officeDocument/2006/relationships/hyperlink" Target="https://www.wyoleg.gov/Legislation/2024/HB0185" TargetMode="External"/><Relationship Id="rId350" Type="http://schemas.openxmlformats.org/officeDocument/2006/relationships/hyperlink" Target="https://www.wyoleg.gov/Legislation/2024/SF0121" TargetMode="External"/><Relationship Id="rId9" Type="http://schemas.openxmlformats.org/officeDocument/2006/relationships/hyperlink" Target="https://www.wyoleg.gov/Legislation/2024/HB0009" TargetMode="External"/><Relationship Id="rId210" Type="http://schemas.openxmlformats.org/officeDocument/2006/relationships/hyperlink" Target="https://www.wyoleg.gov/Legislation/2024/HB0210" TargetMode="External"/><Relationship Id="rId26" Type="http://schemas.openxmlformats.org/officeDocument/2006/relationships/hyperlink" Target="https://www.wyoleg.gov/Legislation/2024/HB0026" TargetMode="External"/><Relationship Id="rId231" Type="http://schemas.openxmlformats.org/officeDocument/2006/relationships/hyperlink" Target="https://www.wyoleg.gov/Legislation/2024/SF0002" TargetMode="External"/><Relationship Id="rId252" Type="http://schemas.openxmlformats.org/officeDocument/2006/relationships/hyperlink" Target="https://www.wyoleg.gov/Legislation/2024/SF0023" TargetMode="External"/><Relationship Id="rId273" Type="http://schemas.openxmlformats.org/officeDocument/2006/relationships/hyperlink" Target="https://www.wyoleg.gov/Legislation/2024/SF0044" TargetMode="External"/><Relationship Id="rId294" Type="http://schemas.openxmlformats.org/officeDocument/2006/relationships/hyperlink" Target="https://www.wyoleg.gov/Legislation/2024/SF0065" TargetMode="External"/><Relationship Id="rId308" Type="http://schemas.openxmlformats.org/officeDocument/2006/relationships/hyperlink" Target="https://www.wyoleg.gov/Legislation/2024/SF0079" TargetMode="External"/><Relationship Id="rId329" Type="http://schemas.openxmlformats.org/officeDocument/2006/relationships/hyperlink" Target="https://www.wyoleg.gov/Legislation/2024/SF0100" TargetMode="External"/><Relationship Id="rId47" Type="http://schemas.openxmlformats.org/officeDocument/2006/relationships/hyperlink" Target="https://www.wyoleg.gov/Legislation/2024/HB0047" TargetMode="External"/><Relationship Id="rId68" Type="http://schemas.openxmlformats.org/officeDocument/2006/relationships/hyperlink" Target="https://www.wyoleg.gov/Legislation/2024/HB0068" TargetMode="External"/><Relationship Id="rId89" Type="http://schemas.openxmlformats.org/officeDocument/2006/relationships/hyperlink" Target="https://www.wyoleg.gov/Legislation/2024/HB0089" TargetMode="External"/><Relationship Id="rId112" Type="http://schemas.openxmlformats.org/officeDocument/2006/relationships/hyperlink" Target="https://www.wyoleg.gov/Legislation/2024/HB0112" TargetMode="External"/><Relationship Id="rId133" Type="http://schemas.openxmlformats.org/officeDocument/2006/relationships/hyperlink" Target="https://www.wyoleg.gov/Legislation/2024/HB0133" TargetMode="External"/><Relationship Id="rId154" Type="http://schemas.openxmlformats.org/officeDocument/2006/relationships/hyperlink" Target="https://www.wyoleg.gov/Legislation/2024/HB0154" TargetMode="External"/><Relationship Id="rId175" Type="http://schemas.openxmlformats.org/officeDocument/2006/relationships/hyperlink" Target="https://www.wyoleg.gov/Legislation/2024/HB0175" TargetMode="External"/><Relationship Id="rId340" Type="http://schemas.openxmlformats.org/officeDocument/2006/relationships/hyperlink" Target="https://www.wyoleg.gov/Legislation/2024/SF0111" TargetMode="External"/><Relationship Id="rId361" Type="http://schemas.openxmlformats.org/officeDocument/2006/relationships/hyperlink" Target="https://www.wyoleg.gov/Legislation/2024/SF0132" TargetMode="External"/><Relationship Id="rId196" Type="http://schemas.openxmlformats.org/officeDocument/2006/relationships/hyperlink" Target="https://www.wyoleg.gov/Legislation/2024/HB0196" TargetMode="External"/><Relationship Id="rId200" Type="http://schemas.openxmlformats.org/officeDocument/2006/relationships/hyperlink" Target="https://www.wyoleg.gov/Legislation/2024/HB0200" TargetMode="External"/><Relationship Id="rId16" Type="http://schemas.openxmlformats.org/officeDocument/2006/relationships/hyperlink" Target="https://www.wyoleg.gov/Legislation/2024/HB0016" TargetMode="External"/><Relationship Id="rId221" Type="http://schemas.openxmlformats.org/officeDocument/2006/relationships/hyperlink" Target="https://www.wyoleg.gov/Legislation/2024/HB0221" TargetMode="External"/><Relationship Id="rId242" Type="http://schemas.openxmlformats.org/officeDocument/2006/relationships/hyperlink" Target="https://www.wyoleg.gov/Legislation/2024/SF0013" TargetMode="External"/><Relationship Id="rId263" Type="http://schemas.openxmlformats.org/officeDocument/2006/relationships/hyperlink" Target="https://www.wyoleg.gov/Legislation/2024/SF0034" TargetMode="External"/><Relationship Id="rId284" Type="http://schemas.openxmlformats.org/officeDocument/2006/relationships/hyperlink" Target="https://www.wyoleg.gov/Legislation/2024/SF0055" TargetMode="External"/><Relationship Id="rId319" Type="http://schemas.openxmlformats.org/officeDocument/2006/relationships/hyperlink" Target="https://www.wyoleg.gov/Legislation/2024/SF0090" TargetMode="External"/><Relationship Id="rId37" Type="http://schemas.openxmlformats.org/officeDocument/2006/relationships/hyperlink" Target="https://www.wyoleg.gov/Legislation/2024/HB0037" TargetMode="External"/><Relationship Id="rId58" Type="http://schemas.openxmlformats.org/officeDocument/2006/relationships/hyperlink" Target="https://www.wyoleg.gov/Legislation/2024/HB0058" TargetMode="External"/><Relationship Id="rId79" Type="http://schemas.openxmlformats.org/officeDocument/2006/relationships/hyperlink" Target="https://www.wyoleg.gov/Legislation/2024/HB0079" TargetMode="External"/><Relationship Id="rId102" Type="http://schemas.openxmlformats.org/officeDocument/2006/relationships/hyperlink" Target="https://www.wyoleg.gov/Legislation/2024/HB0102" TargetMode="External"/><Relationship Id="rId123" Type="http://schemas.openxmlformats.org/officeDocument/2006/relationships/hyperlink" Target="https://www.wyoleg.gov/Legislation/2024/HB0123" TargetMode="External"/><Relationship Id="rId144" Type="http://schemas.openxmlformats.org/officeDocument/2006/relationships/hyperlink" Target="https://www.wyoleg.gov/Legislation/2024/HB0144" TargetMode="External"/><Relationship Id="rId330" Type="http://schemas.openxmlformats.org/officeDocument/2006/relationships/hyperlink" Target="https://www.wyoleg.gov/Legislation/2024/SF0101" TargetMode="External"/><Relationship Id="rId90" Type="http://schemas.openxmlformats.org/officeDocument/2006/relationships/hyperlink" Target="https://www.wyoleg.gov/Legislation/2024/HB0090" TargetMode="External"/><Relationship Id="rId165" Type="http://schemas.openxmlformats.org/officeDocument/2006/relationships/hyperlink" Target="https://www.wyoleg.gov/Legislation/2024/HB0165" TargetMode="External"/><Relationship Id="rId186" Type="http://schemas.openxmlformats.org/officeDocument/2006/relationships/hyperlink" Target="https://www.wyoleg.gov/Legislation/2024/HB0186" TargetMode="External"/><Relationship Id="rId351" Type="http://schemas.openxmlformats.org/officeDocument/2006/relationships/hyperlink" Target="https://www.wyoleg.gov/Legislation/2024/SF0122" TargetMode="External"/><Relationship Id="rId211" Type="http://schemas.openxmlformats.org/officeDocument/2006/relationships/hyperlink" Target="https://www.wyoleg.gov/Legislation/2024/HB0211" TargetMode="External"/><Relationship Id="rId232" Type="http://schemas.openxmlformats.org/officeDocument/2006/relationships/hyperlink" Target="https://www.wyoleg.gov/Legislation/2024/SF0003" TargetMode="External"/><Relationship Id="rId253" Type="http://schemas.openxmlformats.org/officeDocument/2006/relationships/hyperlink" Target="https://www.wyoleg.gov/Legislation/2024/SF0024" TargetMode="External"/><Relationship Id="rId274" Type="http://schemas.openxmlformats.org/officeDocument/2006/relationships/hyperlink" Target="https://www.wyoleg.gov/Legislation/2024/SF0045" TargetMode="External"/><Relationship Id="rId295" Type="http://schemas.openxmlformats.org/officeDocument/2006/relationships/hyperlink" Target="https://www.wyoleg.gov/Legislation/2024/SF0066" TargetMode="External"/><Relationship Id="rId309" Type="http://schemas.openxmlformats.org/officeDocument/2006/relationships/hyperlink" Target="https://www.wyoleg.gov/Legislation/2024/SF0080" TargetMode="External"/><Relationship Id="rId27" Type="http://schemas.openxmlformats.org/officeDocument/2006/relationships/hyperlink" Target="https://www.wyoleg.gov/Legislation/2024/HB0027" TargetMode="External"/><Relationship Id="rId48" Type="http://schemas.openxmlformats.org/officeDocument/2006/relationships/hyperlink" Target="https://www.wyoleg.gov/Legislation/2024/HB0048" TargetMode="External"/><Relationship Id="rId69" Type="http://schemas.openxmlformats.org/officeDocument/2006/relationships/hyperlink" Target="https://www.wyoleg.gov/Legislation/2024/HB0069" TargetMode="External"/><Relationship Id="rId113" Type="http://schemas.openxmlformats.org/officeDocument/2006/relationships/hyperlink" Target="https://www.wyoleg.gov/Legislation/2024/HB0113" TargetMode="External"/><Relationship Id="rId134" Type="http://schemas.openxmlformats.org/officeDocument/2006/relationships/hyperlink" Target="https://www.wyoleg.gov/Legislation/2024/HB0134" TargetMode="External"/><Relationship Id="rId320" Type="http://schemas.openxmlformats.org/officeDocument/2006/relationships/hyperlink" Target="https://www.wyoleg.gov/Legislation/2024/SF0091" TargetMode="External"/><Relationship Id="rId80" Type="http://schemas.openxmlformats.org/officeDocument/2006/relationships/hyperlink" Target="https://www.wyoleg.gov/Legislation/2024/HB0080" TargetMode="External"/><Relationship Id="rId155" Type="http://schemas.openxmlformats.org/officeDocument/2006/relationships/hyperlink" Target="https://www.wyoleg.gov/Legislation/2024/HB0155" TargetMode="External"/><Relationship Id="rId176" Type="http://schemas.openxmlformats.org/officeDocument/2006/relationships/hyperlink" Target="https://www.wyoleg.gov/Legislation/2024/HB0176" TargetMode="External"/><Relationship Id="rId197" Type="http://schemas.openxmlformats.org/officeDocument/2006/relationships/hyperlink" Target="https://www.wyoleg.gov/Legislation/2024/HB0197" TargetMode="External"/><Relationship Id="rId341" Type="http://schemas.openxmlformats.org/officeDocument/2006/relationships/hyperlink" Target="https://www.wyoleg.gov/Legislation/2024/SF0112" TargetMode="External"/><Relationship Id="rId362" Type="http://schemas.openxmlformats.org/officeDocument/2006/relationships/hyperlink" Target="https://www.wyoleg.gov/Legislation/2024/SJ0001" TargetMode="External"/><Relationship Id="rId201" Type="http://schemas.openxmlformats.org/officeDocument/2006/relationships/hyperlink" Target="https://www.wyoleg.gov/Legislation/2024/HB0201" TargetMode="External"/><Relationship Id="rId222" Type="http://schemas.openxmlformats.org/officeDocument/2006/relationships/hyperlink" Target="https://www.wyoleg.gov/Legislation/2024/HJ0001" TargetMode="External"/><Relationship Id="rId243" Type="http://schemas.openxmlformats.org/officeDocument/2006/relationships/hyperlink" Target="https://www.wyoleg.gov/Legislation/2024/SF0014" TargetMode="External"/><Relationship Id="rId264" Type="http://schemas.openxmlformats.org/officeDocument/2006/relationships/hyperlink" Target="https://www.wyoleg.gov/Legislation/2024/SF0035" TargetMode="External"/><Relationship Id="rId285" Type="http://schemas.openxmlformats.org/officeDocument/2006/relationships/hyperlink" Target="https://www.wyoleg.gov/Legislation/2024/SF0056" TargetMode="External"/><Relationship Id="rId17" Type="http://schemas.openxmlformats.org/officeDocument/2006/relationships/hyperlink" Target="https://www.wyoleg.gov/Legislation/2024/HB0017" TargetMode="External"/><Relationship Id="rId38" Type="http://schemas.openxmlformats.org/officeDocument/2006/relationships/hyperlink" Target="https://www.wyoleg.gov/Legislation/2024/HB0038" TargetMode="External"/><Relationship Id="rId59" Type="http://schemas.openxmlformats.org/officeDocument/2006/relationships/hyperlink" Target="https://www.wyoleg.gov/Legislation/2024/HB0059" TargetMode="External"/><Relationship Id="rId103" Type="http://schemas.openxmlformats.org/officeDocument/2006/relationships/hyperlink" Target="https://www.wyoleg.gov/Legislation/2024/HB0103" TargetMode="External"/><Relationship Id="rId124" Type="http://schemas.openxmlformats.org/officeDocument/2006/relationships/hyperlink" Target="https://www.wyoleg.gov/Legislation/2024/HB0124" TargetMode="External"/><Relationship Id="rId310" Type="http://schemas.openxmlformats.org/officeDocument/2006/relationships/hyperlink" Target="https://www.wyoleg.gov/Legislation/2024/SF0081" TargetMode="External"/><Relationship Id="rId70" Type="http://schemas.openxmlformats.org/officeDocument/2006/relationships/hyperlink" Target="https://www.wyoleg.gov/Legislation/2024/HB0070" TargetMode="External"/><Relationship Id="rId91" Type="http://schemas.openxmlformats.org/officeDocument/2006/relationships/hyperlink" Target="https://www.wyoleg.gov/Legislation/2024/HB0091" TargetMode="External"/><Relationship Id="rId145" Type="http://schemas.openxmlformats.org/officeDocument/2006/relationships/hyperlink" Target="https://www.wyoleg.gov/Legislation/2024/HB0145" TargetMode="External"/><Relationship Id="rId166" Type="http://schemas.openxmlformats.org/officeDocument/2006/relationships/hyperlink" Target="https://www.wyoleg.gov/Legislation/2024/HB0166" TargetMode="External"/><Relationship Id="rId187" Type="http://schemas.openxmlformats.org/officeDocument/2006/relationships/hyperlink" Target="https://www.wyoleg.gov/Legislation/2024/HB0187" TargetMode="External"/><Relationship Id="rId331" Type="http://schemas.openxmlformats.org/officeDocument/2006/relationships/hyperlink" Target="https://www.wyoleg.gov/Legislation/2024/SF0102" TargetMode="External"/><Relationship Id="rId352" Type="http://schemas.openxmlformats.org/officeDocument/2006/relationships/hyperlink" Target="https://www.wyoleg.gov/Legislation/2024/SF0123" TargetMode="External"/><Relationship Id="rId1" Type="http://schemas.openxmlformats.org/officeDocument/2006/relationships/hyperlink" Target="https://www.wyoleg.gov/Legislation/2024/HB0001" TargetMode="External"/><Relationship Id="rId212" Type="http://schemas.openxmlformats.org/officeDocument/2006/relationships/hyperlink" Target="https://www.wyoleg.gov/Legislation/2024/HB0212" TargetMode="External"/><Relationship Id="rId233" Type="http://schemas.openxmlformats.org/officeDocument/2006/relationships/hyperlink" Target="https://www.wyoleg.gov/Legislation/2024/SF0004" TargetMode="External"/><Relationship Id="rId254" Type="http://schemas.openxmlformats.org/officeDocument/2006/relationships/hyperlink" Target="https://www.wyoleg.gov/Legislation/2024/SF0025" TargetMode="External"/><Relationship Id="rId28" Type="http://schemas.openxmlformats.org/officeDocument/2006/relationships/hyperlink" Target="https://www.wyoleg.gov/Legislation/2024/HB0028" TargetMode="External"/><Relationship Id="rId49" Type="http://schemas.openxmlformats.org/officeDocument/2006/relationships/hyperlink" Target="https://www.wyoleg.gov/Legislation/2024/HB0049" TargetMode="External"/><Relationship Id="rId114" Type="http://schemas.openxmlformats.org/officeDocument/2006/relationships/hyperlink" Target="https://www.wyoleg.gov/Legislation/2024/HB0114" TargetMode="External"/><Relationship Id="rId275" Type="http://schemas.openxmlformats.org/officeDocument/2006/relationships/hyperlink" Target="https://www.wyoleg.gov/Legislation/2024/SF0046" TargetMode="External"/><Relationship Id="rId296" Type="http://schemas.openxmlformats.org/officeDocument/2006/relationships/hyperlink" Target="https://www.wyoleg.gov/Legislation/2024/SF0067" TargetMode="External"/><Relationship Id="rId300" Type="http://schemas.openxmlformats.org/officeDocument/2006/relationships/hyperlink" Target="https://www.wyoleg.gov/Legislation/2024/SF0071" TargetMode="External"/><Relationship Id="rId60" Type="http://schemas.openxmlformats.org/officeDocument/2006/relationships/hyperlink" Target="https://www.wyoleg.gov/Legislation/2024/HB0060" TargetMode="External"/><Relationship Id="rId81" Type="http://schemas.openxmlformats.org/officeDocument/2006/relationships/hyperlink" Target="https://www.wyoleg.gov/Legislation/2024/HB0081" TargetMode="External"/><Relationship Id="rId135" Type="http://schemas.openxmlformats.org/officeDocument/2006/relationships/hyperlink" Target="https://www.wyoleg.gov/Legislation/2024/HB0135" TargetMode="External"/><Relationship Id="rId156" Type="http://schemas.openxmlformats.org/officeDocument/2006/relationships/hyperlink" Target="https://www.wyoleg.gov/Legislation/2024/HB0156" TargetMode="External"/><Relationship Id="rId177" Type="http://schemas.openxmlformats.org/officeDocument/2006/relationships/hyperlink" Target="https://www.wyoleg.gov/Legislation/2024/HB0177" TargetMode="External"/><Relationship Id="rId198" Type="http://schemas.openxmlformats.org/officeDocument/2006/relationships/hyperlink" Target="https://www.wyoleg.gov/Legislation/2024/HB0198" TargetMode="External"/><Relationship Id="rId321" Type="http://schemas.openxmlformats.org/officeDocument/2006/relationships/hyperlink" Target="https://www.wyoleg.gov/Legislation/2024/SF0092" TargetMode="External"/><Relationship Id="rId342" Type="http://schemas.openxmlformats.org/officeDocument/2006/relationships/hyperlink" Target="https://www.wyoleg.gov/Legislation/2024/SF0113" TargetMode="External"/><Relationship Id="rId363" Type="http://schemas.openxmlformats.org/officeDocument/2006/relationships/hyperlink" Target="https://www.wyoleg.gov/Legislation/2024/SJ0002" TargetMode="External"/><Relationship Id="rId202" Type="http://schemas.openxmlformats.org/officeDocument/2006/relationships/hyperlink" Target="https://www.wyoleg.gov/Legislation/2024/HB0202" TargetMode="External"/><Relationship Id="rId223" Type="http://schemas.openxmlformats.org/officeDocument/2006/relationships/hyperlink" Target="https://www.wyoleg.gov/Legislation/2024/HJ0002" TargetMode="External"/><Relationship Id="rId244" Type="http://schemas.openxmlformats.org/officeDocument/2006/relationships/hyperlink" Target="https://www.wyoleg.gov/Legislation/2024/SF0015" TargetMode="External"/><Relationship Id="rId18" Type="http://schemas.openxmlformats.org/officeDocument/2006/relationships/hyperlink" Target="https://www.wyoleg.gov/Legislation/2024/HB0018" TargetMode="External"/><Relationship Id="rId39" Type="http://schemas.openxmlformats.org/officeDocument/2006/relationships/hyperlink" Target="https://www.wyoleg.gov/Legislation/2024/HB0039" TargetMode="External"/><Relationship Id="rId265" Type="http://schemas.openxmlformats.org/officeDocument/2006/relationships/hyperlink" Target="https://www.wyoleg.gov/Legislation/2024/SF0036" TargetMode="External"/><Relationship Id="rId286" Type="http://schemas.openxmlformats.org/officeDocument/2006/relationships/hyperlink" Target="https://www.wyoleg.gov/Legislation/2024/SF0057" TargetMode="External"/><Relationship Id="rId50" Type="http://schemas.openxmlformats.org/officeDocument/2006/relationships/hyperlink" Target="https://www.wyoleg.gov/Legislation/2024/HB0050" TargetMode="External"/><Relationship Id="rId104" Type="http://schemas.openxmlformats.org/officeDocument/2006/relationships/hyperlink" Target="https://www.wyoleg.gov/Legislation/2024/HB0104" TargetMode="External"/><Relationship Id="rId125" Type="http://schemas.openxmlformats.org/officeDocument/2006/relationships/hyperlink" Target="https://www.wyoleg.gov/Legislation/2024/HB0125" TargetMode="External"/><Relationship Id="rId146" Type="http://schemas.openxmlformats.org/officeDocument/2006/relationships/hyperlink" Target="https://www.wyoleg.gov/Legislation/2024/HB0146" TargetMode="External"/><Relationship Id="rId167" Type="http://schemas.openxmlformats.org/officeDocument/2006/relationships/hyperlink" Target="https://www.wyoleg.gov/Legislation/2024/HB0167" TargetMode="External"/><Relationship Id="rId188" Type="http://schemas.openxmlformats.org/officeDocument/2006/relationships/hyperlink" Target="https://www.wyoleg.gov/Legislation/2024/HB0188" TargetMode="External"/><Relationship Id="rId311" Type="http://schemas.openxmlformats.org/officeDocument/2006/relationships/hyperlink" Target="https://www.wyoleg.gov/Legislation/2024/SF0082" TargetMode="External"/><Relationship Id="rId332" Type="http://schemas.openxmlformats.org/officeDocument/2006/relationships/hyperlink" Target="https://www.wyoleg.gov/Legislation/2024/SF0103" TargetMode="External"/><Relationship Id="rId353" Type="http://schemas.openxmlformats.org/officeDocument/2006/relationships/hyperlink" Target="https://www.wyoleg.gov/Legislation/2024/SF0124" TargetMode="External"/><Relationship Id="rId71" Type="http://schemas.openxmlformats.org/officeDocument/2006/relationships/hyperlink" Target="https://www.wyoleg.gov/Legislation/2024/HB0071" TargetMode="External"/><Relationship Id="rId92" Type="http://schemas.openxmlformats.org/officeDocument/2006/relationships/hyperlink" Target="https://www.wyoleg.gov/Legislation/2024/HB0092" TargetMode="External"/><Relationship Id="rId213" Type="http://schemas.openxmlformats.org/officeDocument/2006/relationships/hyperlink" Target="https://www.wyoleg.gov/Legislation/2024/HB0213" TargetMode="External"/><Relationship Id="rId234" Type="http://schemas.openxmlformats.org/officeDocument/2006/relationships/hyperlink" Target="https://www.wyoleg.gov/Legislation/2024/SF0005" TargetMode="External"/><Relationship Id="rId2" Type="http://schemas.openxmlformats.org/officeDocument/2006/relationships/hyperlink" Target="https://www.wyoleg.gov/Legislation/2024/HB0002" TargetMode="External"/><Relationship Id="rId29" Type="http://schemas.openxmlformats.org/officeDocument/2006/relationships/hyperlink" Target="https://www.wyoleg.gov/Legislation/2024/HB0029" TargetMode="External"/><Relationship Id="rId255" Type="http://schemas.openxmlformats.org/officeDocument/2006/relationships/hyperlink" Target="https://www.wyoleg.gov/Legislation/2024/SF0026" TargetMode="External"/><Relationship Id="rId276" Type="http://schemas.openxmlformats.org/officeDocument/2006/relationships/hyperlink" Target="https://www.wyoleg.gov/Legislation/2024/SF0047" TargetMode="External"/><Relationship Id="rId297" Type="http://schemas.openxmlformats.org/officeDocument/2006/relationships/hyperlink" Target="https://www.wyoleg.gov/Legislation/2024/SF0068" TargetMode="External"/><Relationship Id="rId40" Type="http://schemas.openxmlformats.org/officeDocument/2006/relationships/hyperlink" Target="https://www.wyoleg.gov/Legislation/2024/HB0040" TargetMode="External"/><Relationship Id="rId115" Type="http://schemas.openxmlformats.org/officeDocument/2006/relationships/hyperlink" Target="https://www.wyoleg.gov/Legislation/2024/HB0115" TargetMode="External"/><Relationship Id="rId136" Type="http://schemas.openxmlformats.org/officeDocument/2006/relationships/hyperlink" Target="https://www.wyoleg.gov/Legislation/2024/HB0136" TargetMode="External"/><Relationship Id="rId157" Type="http://schemas.openxmlformats.org/officeDocument/2006/relationships/hyperlink" Target="https://www.wyoleg.gov/Legislation/2024/HB0157" TargetMode="External"/><Relationship Id="rId178" Type="http://schemas.openxmlformats.org/officeDocument/2006/relationships/hyperlink" Target="https://www.wyoleg.gov/Legislation/2024/HB0178" TargetMode="External"/><Relationship Id="rId301" Type="http://schemas.openxmlformats.org/officeDocument/2006/relationships/hyperlink" Target="https://www.wyoleg.gov/Legislation/2024/SF0072" TargetMode="External"/><Relationship Id="rId322" Type="http://schemas.openxmlformats.org/officeDocument/2006/relationships/hyperlink" Target="https://www.wyoleg.gov/Legislation/2024/SF0093" TargetMode="External"/><Relationship Id="rId343" Type="http://schemas.openxmlformats.org/officeDocument/2006/relationships/hyperlink" Target="https://www.wyoleg.gov/Legislation/2024/SF0114" TargetMode="External"/><Relationship Id="rId364" Type="http://schemas.openxmlformats.org/officeDocument/2006/relationships/hyperlink" Target="https://www.wyoleg.gov/Legislation/2024/SJ0003" TargetMode="External"/><Relationship Id="rId61" Type="http://schemas.openxmlformats.org/officeDocument/2006/relationships/hyperlink" Target="https://www.wyoleg.gov/Legislation/2024/HB0061" TargetMode="External"/><Relationship Id="rId82" Type="http://schemas.openxmlformats.org/officeDocument/2006/relationships/hyperlink" Target="https://www.wyoleg.gov/Legislation/2024/HB0082" TargetMode="External"/><Relationship Id="rId199" Type="http://schemas.openxmlformats.org/officeDocument/2006/relationships/hyperlink" Target="https://www.wyoleg.gov/Legislation/2024/HB0199" TargetMode="External"/><Relationship Id="rId203" Type="http://schemas.openxmlformats.org/officeDocument/2006/relationships/hyperlink" Target="https://www.wyoleg.gov/Legislation/2024/HB0203" TargetMode="External"/><Relationship Id="rId19" Type="http://schemas.openxmlformats.org/officeDocument/2006/relationships/hyperlink" Target="https://www.wyoleg.gov/Legislation/2024/HB0019" TargetMode="External"/><Relationship Id="rId224" Type="http://schemas.openxmlformats.org/officeDocument/2006/relationships/hyperlink" Target="https://www.wyoleg.gov/Legislation/2024/HJ0003" TargetMode="External"/><Relationship Id="rId245" Type="http://schemas.openxmlformats.org/officeDocument/2006/relationships/hyperlink" Target="https://www.wyoleg.gov/Legislation/2024/SF0016" TargetMode="External"/><Relationship Id="rId266" Type="http://schemas.openxmlformats.org/officeDocument/2006/relationships/hyperlink" Target="https://www.wyoleg.gov/Legislation/2024/SF0037" TargetMode="External"/><Relationship Id="rId287" Type="http://schemas.openxmlformats.org/officeDocument/2006/relationships/hyperlink" Target="https://www.wyoleg.gov/Legislation/2024/SF0058" TargetMode="External"/><Relationship Id="rId30" Type="http://schemas.openxmlformats.org/officeDocument/2006/relationships/hyperlink" Target="https://www.wyoleg.gov/Legislation/2024/HB0030" TargetMode="External"/><Relationship Id="rId105" Type="http://schemas.openxmlformats.org/officeDocument/2006/relationships/hyperlink" Target="https://www.wyoleg.gov/Legislation/2024/HB0105" TargetMode="External"/><Relationship Id="rId126" Type="http://schemas.openxmlformats.org/officeDocument/2006/relationships/hyperlink" Target="https://www.wyoleg.gov/Legislation/2024/HB0126" TargetMode="External"/><Relationship Id="rId147" Type="http://schemas.openxmlformats.org/officeDocument/2006/relationships/hyperlink" Target="https://www.wyoleg.gov/Legislation/2024/HB0147" TargetMode="External"/><Relationship Id="rId168" Type="http://schemas.openxmlformats.org/officeDocument/2006/relationships/hyperlink" Target="https://www.wyoleg.gov/Legislation/2024/HB0168" TargetMode="External"/><Relationship Id="rId312" Type="http://schemas.openxmlformats.org/officeDocument/2006/relationships/hyperlink" Target="https://www.wyoleg.gov/Legislation/2024/SF0083" TargetMode="External"/><Relationship Id="rId333" Type="http://schemas.openxmlformats.org/officeDocument/2006/relationships/hyperlink" Target="https://www.wyoleg.gov/Legislation/2024/SF0104" TargetMode="External"/><Relationship Id="rId354" Type="http://schemas.openxmlformats.org/officeDocument/2006/relationships/hyperlink" Target="https://www.wyoleg.gov/Legislation/2024/SF0125" TargetMode="External"/><Relationship Id="rId51" Type="http://schemas.openxmlformats.org/officeDocument/2006/relationships/hyperlink" Target="https://www.wyoleg.gov/Legislation/2024/HB0051" TargetMode="External"/><Relationship Id="rId72" Type="http://schemas.openxmlformats.org/officeDocument/2006/relationships/hyperlink" Target="https://www.wyoleg.gov/Legislation/2024/HB0072" TargetMode="External"/><Relationship Id="rId93" Type="http://schemas.openxmlformats.org/officeDocument/2006/relationships/hyperlink" Target="https://www.wyoleg.gov/Legislation/2024/HB0093" TargetMode="External"/><Relationship Id="rId189" Type="http://schemas.openxmlformats.org/officeDocument/2006/relationships/hyperlink" Target="https://www.wyoleg.gov/Legislation/2024/HB0189" TargetMode="External"/><Relationship Id="rId3" Type="http://schemas.openxmlformats.org/officeDocument/2006/relationships/hyperlink" Target="https://www.wyoleg.gov/Legislation/2024/HB0003" TargetMode="External"/><Relationship Id="rId214" Type="http://schemas.openxmlformats.org/officeDocument/2006/relationships/hyperlink" Target="https://www.wyoleg.gov/Legislation/2024/HB0214" TargetMode="External"/><Relationship Id="rId235" Type="http://schemas.openxmlformats.org/officeDocument/2006/relationships/hyperlink" Target="https://www.wyoleg.gov/Legislation/2024/SF0006" TargetMode="External"/><Relationship Id="rId256" Type="http://schemas.openxmlformats.org/officeDocument/2006/relationships/hyperlink" Target="https://www.wyoleg.gov/Legislation/2024/SF0027" TargetMode="External"/><Relationship Id="rId277" Type="http://schemas.openxmlformats.org/officeDocument/2006/relationships/hyperlink" Target="https://www.wyoleg.gov/Legislation/2024/SF0048" TargetMode="External"/><Relationship Id="rId298" Type="http://schemas.openxmlformats.org/officeDocument/2006/relationships/hyperlink" Target="https://www.wyoleg.gov/Legislation/2024/SF0069" TargetMode="External"/><Relationship Id="rId116" Type="http://schemas.openxmlformats.org/officeDocument/2006/relationships/hyperlink" Target="https://www.wyoleg.gov/Legislation/2024/HB0116" TargetMode="External"/><Relationship Id="rId137" Type="http://schemas.openxmlformats.org/officeDocument/2006/relationships/hyperlink" Target="https://www.wyoleg.gov/Legislation/2024/HB0137" TargetMode="External"/><Relationship Id="rId158" Type="http://schemas.openxmlformats.org/officeDocument/2006/relationships/hyperlink" Target="https://www.wyoleg.gov/Legislation/2024/HB0158" TargetMode="External"/><Relationship Id="rId302" Type="http://schemas.openxmlformats.org/officeDocument/2006/relationships/hyperlink" Target="https://www.wyoleg.gov/Legislation/2024/SF0073" TargetMode="External"/><Relationship Id="rId323" Type="http://schemas.openxmlformats.org/officeDocument/2006/relationships/hyperlink" Target="https://www.wyoleg.gov/Legislation/2024/SF0094" TargetMode="External"/><Relationship Id="rId344" Type="http://schemas.openxmlformats.org/officeDocument/2006/relationships/hyperlink" Target="https://www.wyoleg.gov/Legislation/2024/SF0115" TargetMode="External"/><Relationship Id="rId20" Type="http://schemas.openxmlformats.org/officeDocument/2006/relationships/hyperlink" Target="https://www.wyoleg.gov/Legislation/2024/HB0020" TargetMode="External"/><Relationship Id="rId41" Type="http://schemas.openxmlformats.org/officeDocument/2006/relationships/hyperlink" Target="https://www.wyoleg.gov/Legislation/2024/HB0041" TargetMode="External"/><Relationship Id="rId62" Type="http://schemas.openxmlformats.org/officeDocument/2006/relationships/hyperlink" Target="https://www.wyoleg.gov/Legislation/2024/HB0062" TargetMode="External"/><Relationship Id="rId83" Type="http://schemas.openxmlformats.org/officeDocument/2006/relationships/hyperlink" Target="https://www.wyoleg.gov/Legislation/2024/HB0083" TargetMode="External"/><Relationship Id="rId179" Type="http://schemas.openxmlformats.org/officeDocument/2006/relationships/hyperlink" Target="https://www.wyoleg.gov/Legislation/2024/HB0179" TargetMode="External"/><Relationship Id="rId365" Type="http://schemas.openxmlformats.org/officeDocument/2006/relationships/hyperlink" Target="https://www.wyoleg.gov/Legislation/2024/SJ0004" TargetMode="External"/><Relationship Id="rId190" Type="http://schemas.openxmlformats.org/officeDocument/2006/relationships/hyperlink" Target="https://www.wyoleg.gov/Legislation/2024/HB0190" TargetMode="External"/><Relationship Id="rId204" Type="http://schemas.openxmlformats.org/officeDocument/2006/relationships/hyperlink" Target="https://www.wyoleg.gov/Legislation/2024/HB0204" TargetMode="External"/><Relationship Id="rId225" Type="http://schemas.openxmlformats.org/officeDocument/2006/relationships/hyperlink" Target="https://www.wyoleg.gov/Legislation/2024/HJ0004" TargetMode="External"/><Relationship Id="rId246" Type="http://schemas.openxmlformats.org/officeDocument/2006/relationships/hyperlink" Target="https://www.wyoleg.gov/Legislation/2024/SF0017" TargetMode="External"/><Relationship Id="rId267" Type="http://schemas.openxmlformats.org/officeDocument/2006/relationships/hyperlink" Target="https://www.wyoleg.gov/Legislation/2024/SF0038" TargetMode="External"/><Relationship Id="rId288" Type="http://schemas.openxmlformats.org/officeDocument/2006/relationships/hyperlink" Target="https://www.wyoleg.gov/Legislation/2024/SF0059" TargetMode="External"/><Relationship Id="rId106" Type="http://schemas.openxmlformats.org/officeDocument/2006/relationships/hyperlink" Target="https://www.wyoleg.gov/Legislation/2024/HB0106" TargetMode="External"/><Relationship Id="rId127" Type="http://schemas.openxmlformats.org/officeDocument/2006/relationships/hyperlink" Target="https://www.wyoleg.gov/Legislation/2024/HB0127" TargetMode="External"/><Relationship Id="rId313" Type="http://schemas.openxmlformats.org/officeDocument/2006/relationships/hyperlink" Target="https://www.wyoleg.gov/Legislation/2024/SF0084" TargetMode="External"/><Relationship Id="rId10" Type="http://schemas.openxmlformats.org/officeDocument/2006/relationships/hyperlink" Target="https://www.wyoleg.gov/Legislation/2024/HB0010" TargetMode="External"/><Relationship Id="rId31" Type="http://schemas.openxmlformats.org/officeDocument/2006/relationships/hyperlink" Target="https://www.wyoleg.gov/Legislation/2024/HB0031" TargetMode="External"/><Relationship Id="rId52" Type="http://schemas.openxmlformats.org/officeDocument/2006/relationships/hyperlink" Target="https://www.wyoleg.gov/Legislation/2024/HB0052" TargetMode="External"/><Relationship Id="rId73" Type="http://schemas.openxmlformats.org/officeDocument/2006/relationships/hyperlink" Target="https://www.wyoleg.gov/Legislation/2024/HB0073" TargetMode="External"/><Relationship Id="rId94" Type="http://schemas.openxmlformats.org/officeDocument/2006/relationships/hyperlink" Target="https://www.wyoleg.gov/Legislation/2024/HB0094" TargetMode="External"/><Relationship Id="rId148" Type="http://schemas.openxmlformats.org/officeDocument/2006/relationships/hyperlink" Target="https://www.wyoleg.gov/Legislation/2024/HB0148" TargetMode="External"/><Relationship Id="rId169" Type="http://schemas.openxmlformats.org/officeDocument/2006/relationships/hyperlink" Target="https://www.wyoleg.gov/Legislation/2024/HB0169" TargetMode="External"/><Relationship Id="rId334" Type="http://schemas.openxmlformats.org/officeDocument/2006/relationships/hyperlink" Target="https://www.wyoleg.gov/Legislation/2024/SF0105" TargetMode="External"/><Relationship Id="rId355" Type="http://schemas.openxmlformats.org/officeDocument/2006/relationships/hyperlink" Target="https://www.wyoleg.gov/Legislation/2024/SF0126" TargetMode="External"/><Relationship Id="rId4" Type="http://schemas.openxmlformats.org/officeDocument/2006/relationships/hyperlink" Target="https://www.wyoleg.gov/Legislation/2024/HB0004" TargetMode="External"/><Relationship Id="rId180" Type="http://schemas.openxmlformats.org/officeDocument/2006/relationships/hyperlink" Target="https://www.wyoleg.gov/Legislation/2024/HB0180" TargetMode="External"/><Relationship Id="rId215" Type="http://schemas.openxmlformats.org/officeDocument/2006/relationships/hyperlink" Target="https://www.wyoleg.gov/Legislation/2024/HB0215" TargetMode="External"/><Relationship Id="rId236" Type="http://schemas.openxmlformats.org/officeDocument/2006/relationships/hyperlink" Target="https://www.wyoleg.gov/Legislation/2024/SF0007" TargetMode="External"/><Relationship Id="rId257" Type="http://schemas.openxmlformats.org/officeDocument/2006/relationships/hyperlink" Target="https://www.wyoleg.gov/Legislation/2024/SF0028" TargetMode="External"/><Relationship Id="rId278" Type="http://schemas.openxmlformats.org/officeDocument/2006/relationships/hyperlink" Target="https://www.wyoleg.gov/Legislation/2024/SF0049" TargetMode="External"/><Relationship Id="rId303" Type="http://schemas.openxmlformats.org/officeDocument/2006/relationships/hyperlink" Target="https://www.wyoleg.gov/Legislation/2024/SF0074" TargetMode="External"/><Relationship Id="rId42" Type="http://schemas.openxmlformats.org/officeDocument/2006/relationships/hyperlink" Target="https://www.wyoleg.gov/Legislation/2024/HB0042" TargetMode="External"/><Relationship Id="rId84" Type="http://schemas.openxmlformats.org/officeDocument/2006/relationships/hyperlink" Target="https://www.wyoleg.gov/Legislation/2024/HB0084" TargetMode="External"/><Relationship Id="rId138" Type="http://schemas.openxmlformats.org/officeDocument/2006/relationships/hyperlink" Target="https://www.wyoleg.gov/Legislation/2024/HB0138" TargetMode="External"/><Relationship Id="rId345" Type="http://schemas.openxmlformats.org/officeDocument/2006/relationships/hyperlink" Target="https://www.wyoleg.gov/Legislation/2024/SF0116" TargetMode="External"/><Relationship Id="rId191" Type="http://schemas.openxmlformats.org/officeDocument/2006/relationships/hyperlink" Target="https://www.wyoleg.gov/Legislation/2024/HB0191" TargetMode="External"/><Relationship Id="rId205" Type="http://schemas.openxmlformats.org/officeDocument/2006/relationships/hyperlink" Target="https://www.wyoleg.gov/Legislation/2024/HB0205" TargetMode="External"/><Relationship Id="rId247" Type="http://schemas.openxmlformats.org/officeDocument/2006/relationships/hyperlink" Target="https://www.wyoleg.gov/Legislation/2024/SF0018" TargetMode="External"/><Relationship Id="rId107" Type="http://schemas.openxmlformats.org/officeDocument/2006/relationships/hyperlink" Target="https://www.wyoleg.gov/Legislation/2024/HB0107" TargetMode="External"/><Relationship Id="rId289" Type="http://schemas.openxmlformats.org/officeDocument/2006/relationships/hyperlink" Target="https://www.wyoleg.gov/Legislation/2024/SF0060" TargetMode="External"/><Relationship Id="rId11" Type="http://schemas.openxmlformats.org/officeDocument/2006/relationships/hyperlink" Target="https://www.wyoleg.gov/Legislation/2024/HB0011" TargetMode="External"/><Relationship Id="rId53" Type="http://schemas.openxmlformats.org/officeDocument/2006/relationships/hyperlink" Target="https://www.wyoleg.gov/Legislation/2024/HB0053" TargetMode="External"/><Relationship Id="rId149" Type="http://schemas.openxmlformats.org/officeDocument/2006/relationships/hyperlink" Target="https://www.wyoleg.gov/Legislation/2024/HB0149" TargetMode="External"/><Relationship Id="rId314" Type="http://schemas.openxmlformats.org/officeDocument/2006/relationships/hyperlink" Target="https://www.wyoleg.gov/Legislation/2024/SF0085" TargetMode="External"/><Relationship Id="rId356" Type="http://schemas.openxmlformats.org/officeDocument/2006/relationships/hyperlink" Target="https://www.wyoleg.gov/Legislation/2024/SF0127" TargetMode="External"/><Relationship Id="rId95" Type="http://schemas.openxmlformats.org/officeDocument/2006/relationships/hyperlink" Target="https://www.wyoleg.gov/Legislation/2024/HB0095" TargetMode="External"/><Relationship Id="rId160" Type="http://schemas.openxmlformats.org/officeDocument/2006/relationships/hyperlink" Target="https://www.wyoleg.gov/Legislation/2024/HB0160" TargetMode="External"/><Relationship Id="rId216" Type="http://schemas.openxmlformats.org/officeDocument/2006/relationships/hyperlink" Target="https://www.wyoleg.gov/Legislation/2024/HB0216" TargetMode="External"/><Relationship Id="rId258" Type="http://schemas.openxmlformats.org/officeDocument/2006/relationships/hyperlink" Target="https://www.wyoleg.gov/Legislation/2024/SF0029" TargetMode="External"/><Relationship Id="rId22" Type="http://schemas.openxmlformats.org/officeDocument/2006/relationships/hyperlink" Target="https://www.wyoleg.gov/Legislation/2024/HB0022" TargetMode="External"/><Relationship Id="rId64" Type="http://schemas.openxmlformats.org/officeDocument/2006/relationships/hyperlink" Target="https://www.wyoleg.gov/Legislation/2024/HB0064" TargetMode="External"/><Relationship Id="rId118" Type="http://schemas.openxmlformats.org/officeDocument/2006/relationships/hyperlink" Target="https://www.wyoleg.gov/Legislation/2024/HB0118" TargetMode="External"/><Relationship Id="rId325" Type="http://schemas.openxmlformats.org/officeDocument/2006/relationships/hyperlink" Target="https://www.wyoleg.gov/Legislation/2024/SF0096" TargetMode="External"/><Relationship Id="rId171" Type="http://schemas.openxmlformats.org/officeDocument/2006/relationships/hyperlink" Target="https://www.wyoleg.gov/Legislation/2024/HB0171" TargetMode="External"/><Relationship Id="rId227" Type="http://schemas.openxmlformats.org/officeDocument/2006/relationships/hyperlink" Target="https://www.wyoleg.gov/Legislation/2024/HJ0006" TargetMode="External"/><Relationship Id="rId269" Type="http://schemas.openxmlformats.org/officeDocument/2006/relationships/hyperlink" Target="https://www.wyoleg.gov/Legislation/2024/SF0040" TargetMode="External"/><Relationship Id="rId33" Type="http://schemas.openxmlformats.org/officeDocument/2006/relationships/hyperlink" Target="https://www.wyoleg.gov/Legislation/2024/HB0033" TargetMode="External"/><Relationship Id="rId129" Type="http://schemas.openxmlformats.org/officeDocument/2006/relationships/hyperlink" Target="https://www.wyoleg.gov/Legislation/2024/HB0129" TargetMode="External"/><Relationship Id="rId280" Type="http://schemas.openxmlformats.org/officeDocument/2006/relationships/hyperlink" Target="https://www.wyoleg.gov/Legislation/2024/SF0051" TargetMode="External"/><Relationship Id="rId336" Type="http://schemas.openxmlformats.org/officeDocument/2006/relationships/hyperlink" Target="https://www.wyoleg.gov/Legislation/2024/SF0107" TargetMode="External"/><Relationship Id="rId75" Type="http://schemas.openxmlformats.org/officeDocument/2006/relationships/hyperlink" Target="https://www.wyoleg.gov/Legislation/2024/HB0075" TargetMode="External"/><Relationship Id="rId140" Type="http://schemas.openxmlformats.org/officeDocument/2006/relationships/hyperlink" Target="https://www.wyoleg.gov/Legislation/2024/HB0140" TargetMode="External"/><Relationship Id="rId182" Type="http://schemas.openxmlformats.org/officeDocument/2006/relationships/hyperlink" Target="https://www.wyoleg.gov/Legislation/2024/HB0182" TargetMode="External"/><Relationship Id="rId6" Type="http://schemas.openxmlformats.org/officeDocument/2006/relationships/hyperlink" Target="https://www.wyoleg.gov/Legislation/2024/HB0006" TargetMode="External"/><Relationship Id="rId238" Type="http://schemas.openxmlformats.org/officeDocument/2006/relationships/hyperlink" Target="https://www.wyoleg.gov/Legislation/2024/SF0009" TargetMode="External"/><Relationship Id="rId291" Type="http://schemas.openxmlformats.org/officeDocument/2006/relationships/hyperlink" Target="https://www.wyoleg.gov/Legislation/2024/SF0062" TargetMode="External"/><Relationship Id="rId305" Type="http://schemas.openxmlformats.org/officeDocument/2006/relationships/hyperlink" Target="https://www.wyoleg.gov/Legislation/2024/SF0076" TargetMode="External"/><Relationship Id="rId347" Type="http://schemas.openxmlformats.org/officeDocument/2006/relationships/hyperlink" Target="https://www.wyoleg.gov/Legislation/2024/SF0118" TargetMode="External"/><Relationship Id="rId44" Type="http://schemas.openxmlformats.org/officeDocument/2006/relationships/hyperlink" Target="https://www.wyoleg.gov/Legislation/2024/HB0044" TargetMode="External"/><Relationship Id="rId86" Type="http://schemas.openxmlformats.org/officeDocument/2006/relationships/hyperlink" Target="https://www.wyoleg.gov/Legislation/2024/HB0086" TargetMode="External"/><Relationship Id="rId151" Type="http://schemas.openxmlformats.org/officeDocument/2006/relationships/hyperlink" Target="https://www.wyoleg.gov/Legislation/2024/HB0151" TargetMode="External"/><Relationship Id="rId193" Type="http://schemas.openxmlformats.org/officeDocument/2006/relationships/hyperlink" Target="https://www.wyoleg.gov/Legislation/2024/HB0193" TargetMode="External"/><Relationship Id="rId207" Type="http://schemas.openxmlformats.org/officeDocument/2006/relationships/hyperlink" Target="https://www.wyoleg.gov/Legislation/2024/HB0207" TargetMode="External"/><Relationship Id="rId249" Type="http://schemas.openxmlformats.org/officeDocument/2006/relationships/hyperlink" Target="https://www.wyoleg.gov/Legislation/2024/SF0020" TargetMode="External"/><Relationship Id="rId13" Type="http://schemas.openxmlformats.org/officeDocument/2006/relationships/hyperlink" Target="https://www.wyoleg.gov/Legislation/2024/HB0013" TargetMode="External"/><Relationship Id="rId109" Type="http://schemas.openxmlformats.org/officeDocument/2006/relationships/hyperlink" Target="https://www.wyoleg.gov/Legislation/2024/HB0109" TargetMode="External"/><Relationship Id="rId260" Type="http://schemas.openxmlformats.org/officeDocument/2006/relationships/hyperlink" Target="https://www.wyoleg.gov/Legislation/2024/SF0031" TargetMode="External"/><Relationship Id="rId316" Type="http://schemas.openxmlformats.org/officeDocument/2006/relationships/hyperlink" Target="https://www.wyoleg.gov/Legislation/2024/SF0087" TargetMode="External"/><Relationship Id="rId55" Type="http://schemas.openxmlformats.org/officeDocument/2006/relationships/hyperlink" Target="https://www.wyoleg.gov/Legislation/2024/HB0055" TargetMode="External"/><Relationship Id="rId97" Type="http://schemas.openxmlformats.org/officeDocument/2006/relationships/hyperlink" Target="https://www.wyoleg.gov/Legislation/2024/HB0097" TargetMode="External"/><Relationship Id="rId120" Type="http://schemas.openxmlformats.org/officeDocument/2006/relationships/hyperlink" Target="https://www.wyoleg.gov/Legislation/2024/HB0120" TargetMode="External"/><Relationship Id="rId358" Type="http://schemas.openxmlformats.org/officeDocument/2006/relationships/hyperlink" Target="https://www.wyoleg.gov/Legislation/2024/SF0129" TargetMode="External"/><Relationship Id="rId162" Type="http://schemas.openxmlformats.org/officeDocument/2006/relationships/hyperlink" Target="https://www.wyoleg.gov/Legislation/2024/HB0162" TargetMode="External"/><Relationship Id="rId218" Type="http://schemas.openxmlformats.org/officeDocument/2006/relationships/hyperlink" Target="https://www.wyoleg.gov/Legislation/2024/HB0218" TargetMode="External"/><Relationship Id="rId271" Type="http://schemas.openxmlformats.org/officeDocument/2006/relationships/hyperlink" Target="https://www.wyoleg.gov/Legislation/2024/SF0042" TargetMode="External"/><Relationship Id="rId24" Type="http://schemas.openxmlformats.org/officeDocument/2006/relationships/hyperlink" Target="https://www.wyoleg.gov/Legislation/2024/HB0024" TargetMode="External"/><Relationship Id="rId66" Type="http://schemas.openxmlformats.org/officeDocument/2006/relationships/hyperlink" Target="https://www.wyoleg.gov/Legislation/2024/HB0066" TargetMode="External"/><Relationship Id="rId131" Type="http://schemas.openxmlformats.org/officeDocument/2006/relationships/hyperlink" Target="https://www.wyoleg.gov/Legislation/2024/HB0131" TargetMode="External"/><Relationship Id="rId327" Type="http://schemas.openxmlformats.org/officeDocument/2006/relationships/hyperlink" Target="https://www.wyoleg.gov/Legislation/2024/SF0098" TargetMode="External"/><Relationship Id="rId173" Type="http://schemas.openxmlformats.org/officeDocument/2006/relationships/hyperlink" Target="https://www.wyoleg.gov/Legislation/2024/HB0173" TargetMode="External"/><Relationship Id="rId229" Type="http://schemas.openxmlformats.org/officeDocument/2006/relationships/hyperlink" Target="https://www.wyoleg.gov/Legislation/2024/HJ0008" TargetMode="External"/><Relationship Id="rId240" Type="http://schemas.openxmlformats.org/officeDocument/2006/relationships/hyperlink" Target="https://www.wyoleg.gov/Legislation/2024/SF0011" TargetMode="External"/><Relationship Id="rId35" Type="http://schemas.openxmlformats.org/officeDocument/2006/relationships/hyperlink" Target="https://www.wyoleg.gov/Legislation/2024/HB0035" TargetMode="External"/><Relationship Id="rId77" Type="http://schemas.openxmlformats.org/officeDocument/2006/relationships/hyperlink" Target="https://www.wyoleg.gov/Legislation/2024/HB0077" TargetMode="External"/><Relationship Id="rId100" Type="http://schemas.openxmlformats.org/officeDocument/2006/relationships/hyperlink" Target="https://www.wyoleg.gov/Legislation/2024/HB0100" TargetMode="External"/><Relationship Id="rId282" Type="http://schemas.openxmlformats.org/officeDocument/2006/relationships/hyperlink" Target="https://www.wyoleg.gov/Legislation/2024/SF0053" TargetMode="External"/><Relationship Id="rId338" Type="http://schemas.openxmlformats.org/officeDocument/2006/relationships/hyperlink" Target="https://www.wyoleg.gov/Legislation/2024/SF0109" TargetMode="External"/><Relationship Id="rId8" Type="http://schemas.openxmlformats.org/officeDocument/2006/relationships/hyperlink" Target="https://www.wyoleg.gov/Legislation/2024/HB0008" TargetMode="External"/><Relationship Id="rId142" Type="http://schemas.openxmlformats.org/officeDocument/2006/relationships/hyperlink" Target="https://www.wyoleg.gov/Legislation/2024/HB0142" TargetMode="External"/><Relationship Id="rId184" Type="http://schemas.openxmlformats.org/officeDocument/2006/relationships/hyperlink" Target="https://www.wyoleg.gov/Legislation/2024/HB0184" TargetMode="External"/><Relationship Id="rId251" Type="http://schemas.openxmlformats.org/officeDocument/2006/relationships/hyperlink" Target="https://www.wyoleg.gov/Legislation/2024/SF0022" TargetMode="External"/><Relationship Id="rId46" Type="http://schemas.openxmlformats.org/officeDocument/2006/relationships/hyperlink" Target="https://www.wyoleg.gov/Legislation/2024/HB0046" TargetMode="External"/><Relationship Id="rId293" Type="http://schemas.openxmlformats.org/officeDocument/2006/relationships/hyperlink" Target="https://www.wyoleg.gov/Legislation/2024/SF0064" TargetMode="External"/><Relationship Id="rId307" Type="http://schemas.openxmlformats.org/officeDocument/2006/relationships/hyperlink" Target="https://www.wyoleg.gov/Legislation/2024/SF0078" TargetMode="External"/><Relationship Id="rId349" Type="http://schemas.openxmlformats.org/officeDocument/2006/relationships/hyperlink" Target="https://www.wyoleg.gov/Legislation/2024/SF0120" TargetMode="External"/><Relationship Id="rId88" Type="http://schemas.openxmlformats.org/officeDocument/2006/relationships/hyperlink" Target="https://www.wyoleg.gov/Legislation/2024/HB0088" TargetMode="External"/><Relationship Id="rId111" Type="http://schemas.openxmlformats.org/officeDocument/2006/relationships/hyperlink" Target="https://www.wyoleg.gov/Legislation/2024/HB0111" TargetMode="External"/><Relationship Id="rId153" Type="http://schemas.openxmlformats.org/officeDocument/2006/relationships/hyperlink" Target="https://www.wyoleg.gov/Legislation/2024/HB0153" TargetMode="External"/><Relationship Id="rId195" Type="http://schemas.openxmlformats.org/officeDocument/2006/relationships/hyperlink" Target="https://www.wyoleg.gov/Legislation/2024/HB0195" TargetMode="External"/><Relationship Id="rId209" Type="http://schemas.openxmlformats.org/officeDocument/2006/relationships/hyperlink" Target="https://www.wyoleg.gov/Legislation/2024/HB0209" TargetMode="External"/><Relationship Id="rId360" Type="http://schemas.openxmlformats.org/officeDocument/2006/relationships/hyperlink" Target="https://www.wyoleg.gov/Legislation/2024/SF0131"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yoleg.gov/2024/Amends/HB0001H2058.pdf" TargetMode="External"/><Relationship Id="rId21" Type="http://schemas.openxmlformats.org/officeDocument/2006/relationships/hyperlink" Target="https://wyoleg.gov/2024/Amends/HB0001H2021.pdf" TargetMode="External"/><Relationship Id="rId42" Type="http://schemas.openxmlformats.org/officeDocument/2006/relationships/hyperlink" Target="https://wyoleg.gov/2024/Amends/HB0001H2042.pdf" TargetMode="External"/><Relationship Id="rId63" Type="http://schemas.openxmlformats.org/officeDocument/2006/relationships/hyperlink" Target="https://wyoleg.gov/2024/Amends/SF0001S2016.pdf" TargetMode="External"/><Relationship Id="rId84" Type="http://schemas.openxmlformats.org/officeDocument/2006/relationships/hyperlink" Target="https://wyoleg.gov/2024/Amends/SF0001S2037.pdf" TargetMode="External"/><Relationship Id="rId138" Type="http://schemas.openxmlformats.org/officeDocument/2006/relationships/hyperlink" Target="https://wyoleg.gov/2024/Amends/HB0001H2079.pdf" TargetMode="External"/><Relationship Id="rId16" Type="http://schemas.openxmlformats.org/officeDocument/2006/relationships/hyperlink" Target="https://wyoleg.gov/2024/Amends/HB0001H2016.pdf" TargetMode="External"/><Relationship Id="rId107" Type="http://schemas.openxmlformats.org/officeDocument/2006/relationships/hyperlink" Target="https://wyoleg.gov/2024/Amends/HB0001H2048.pdf" TargetMode="External"/><Relationship Id="rId11" Type="http://schemas.openxmlformats.org/officeDocument/2006/relationships/hyperlink" Target="https://wyoleg.gov/2024/Amends/HB0001H2011.pdf" TargetMode="External"/><Relationship Id="rId32" Type="http://schemas.openxmlformats.org/officeDocument/2006/relationships/hyperlink" Target="https://wyoleg.gov/2024/Amends/HB0001H2032.pdf" TargetMode="External"/><Relationship Id="rId37" Type="http://schemas.openxmlformats.org/officeDocument/2006/relationships/hyperlink" Target="https://wyoleg.gov/2024/Amends/HB0001H2037.pdf" TargetMode="External"/><Relationship Id="rId53" Type="http://schemas.openxmlformats.org/officeDocument/2006/relationships/hyperlink" Target="https://wyoleg.gov/2024/Amends/SF0001S2006.pdf" TargetMode="External"/><Relationship Id="rId58" Type="http://schemas.openxmlformats.org/officeDocument/2006/relationships/hyperlink" Target="https://wyoleg.gov/2024/Amends/SF0001S2011.pdf" TargetMode="External"/><Relationship Id="rId74" Type="http://schemas.openxmlformats.org/officeDocument/2006/relationships/hyperlink" Target="https://wyoleg.gov/2024/Amends/SF0001S2027.pdf" TargetMode="External"/><Relationship Id="rId79" Type="http://schemas.openxmlformats.org/officeDocument/2006/relationships/hyperlink" Target="https://wyoleg.gov/2024/Amends/SF0001S2032.pdf" TargetMode="External"/><Relationship Id="rId102" Type="http://schemas.openxmlformats.org/officeDocument/2006/relationships/hyperlink" Target="https://wyoleg.gov/2024/Amends/SF0001S2055.pdf" TargetMode="External"/><Relationship Id="rId123" Type="http://schemas.openxmlformats.org/officeDocument/2006/relationships/hyperlink" Target="https://wyoleg.gov/2024/Amends/HB0001H2064.pdf" TargetMode="External"/><Relationship Id="rId128" Type="http://schemas.openxmlformats.org/officeDocument/2006/relationships/hyperlink" Target="https://wyoleg.gov/2024/Amends/HB0001H2069.pdf" TargetMode="External"/><Relationship Id="rId5" Type="http://schemas.openxmlformats.org/officeDocument/2006/relationships/hyperlink" Target="https://wyoleg.gov/2024/Amends/HB0001H2005.pdf" TargetMode="External"/><Relationship Id="rId90" Type="http://schemas.openxmlformats.org/officeDocument/2006/relationships/hyperlink" Target="https://wyoleg.gov/2024/Amends/SF0001S2043.pdf" TargetMode="External"/><Relationship Id="rId95" Type="http://schemas.openxmlformats.org/officeDocument/2006/relationships/hyperlink" Target="https://wyoleg.gov/2024/Amends/SF0001S2048.pdf" TargetMode="External"/><Relationship Id="rId22" Type="http://schemas.openxmlformats.org/officeDocument/2006/relationships/hyperlink" Target="https://wyoleg.gov/2024/Amends/HB0001H2022.pdf" TargetMode="External"/><Relationship Id="rId27" Type="http://schemas.openxmlformats.org/officeDocument/2006/relationships/hyperlink" Target="https://wyoleg.gov/2024/Amends/HB0001H2027.pdf" TargetMode="External"/><Relationship Id="rId43" Type="http://schemas.openxmlformats.org/officeDocument/2006/relationships/hyperlink" Target="https://wyoleg.gov/2024/Amends/HB0001H2043.pdf" TargetMode="External"/><Relationship Id="rId48" Type="http://schemas.openxmlformats.org/officeDocument/2006/relationships/hyperlink" Target="https://wyoleg.gov/2024/Amends/SF0001S2001.pdf" TargetMode="External"/><Relationship Id="rId64" Type="http://schemas.openxmlformats.org/officeDocument/2006/relationships/hyperlink" Target="https://wyoleg.gov/2024/Amends/SF0001S2017.pdf" TargetMode="External"/><Relationship Id="rId69" Type="http://schemas.openxmlformats.org/officeDocument/2006/relationships/hyperlink" Target="https://wyoleg.gov/2024/Amends/SF0001S2022.pdf" TargetMode="External"/><Relationship Id="rId113" Type="http://schemas.openxmlformats.org/officeDocument/2006/relationships/hyperlink" Target="https://wyoleg.gov/2024/Amends/HB0001H2054.pdf" TargetMode="External"/><Relationship Id="rId118" Type="http://schemas.openxmlformats.org/officeDocument/2006/relationships/hyperlink" Target="https://wyoleg.gov/2024/Amends/HB0001H2059.pdf" TargetMode="External"/><Relationship Id="rId134" Type="http://schemas.openxmlformats.org/officeDocument/2006/relationships/hyperlink" Target="https://wyoleg.gov/2024/Amends/HB0001H2075.pdf" TargetMode="External"/><Relationship Id="rId139" Type="http://schemas.openxmlformats.org/officeDocument/2006/relationships/hyperlink" Target="https://wyoleg.gov/2024/Amends/HB0001H2080.pdf" TargetMode="External"/><Relationship Id="rId80" Type="http://schemas.openxmlformats.org/officeDocument/2006/relationships/hyperlink" Target="https://wyoleg.gov/2024/Amends/SF0001S2033.pdf" TargetMode="External"/><Relationship Id="rId85" Type="http://schemas.openxmlformats.org/officeDocument/2006/relationships/hyperlink" Target="https://wyoleg.gov/2024/Amends/SF0001S2038.pdf" TargetMode="External"/><Relationship Id="rId12" Type="http://schemas.openxmlformats.org/officeDocument/2006/relationships/hyperlink" Target="https://wyoleg.gov/2024/Amends/HB0001H2012.pdf" TargetMode="External"/><Relationship Id="rId17" Type="http://schemas.openxmlformats.org/officeDocument/2006/relationships/hyperlink" Target="https://wyoleg.gov/2024/Amends/HB0001H2017.pdf" TargetMode="External"/><Relationship Id="rId33" Type="http://schemas.openxmlformats.org/officeDocument/2006/relationships/hyperlink" Target="https://wyoleg.gov/2024/Amends/HB0001H2033.pdf" TargetMode="External"/><Relationship Id="rId38" Type="http://schemas.openxmlformats.org/officeDocument/2006/relationships/hyperlink" Target="https://wyoleg.gov/2024/Amends/HB0001H2038.pdf" TargetMode="External"/><Relationship Id="rId59" Type="http://schemas.openxmlformats.org/officeDocument/2006/relationships/hyperlink" Target="https://wyoleg.gov/2024/Amends/SF0001S2012.pdf" TargetMode="External"/><Relationship Id="rId103" Type="http://schemas.openxmlformats.org/officeDocument/2006/relationships/hyperlink" Target="https://wyoleg.gov/2024/Amends/SF0001S2056.pdf" TargetMode="External"/><Relationship Id="rId108" Type="http://schemas.openxmlformats.org/officeDocument/2006/relationships/hyperlink" Target="https://wyoleg.gov/2024/Amends/HB0001H2049.pdf" TargetMode="External"/><Relationship Id="rId124" Type="http://schemas.openxmlformats.org/officeDocument/2006/relationships/hyperlink" Target="https://wyoleg.gov/2024/Amends/HB0001H2065.pdf" TargetMode="External"/><Relationship Id="rId129" Type="http://schemas.openxmlformats.org/officeDocument/2006/relationships/hyperlink" Target="https://wyoleg.gov/2024/Amends/HB0001H2070.pdf" TargetMode="External"/><Relationship Id="rId54" Type="http://schemas.openxmlformats.org/officeDocument/2006/relationships/hyperlink" Target="https://wyoleg.gov/2024/Amends/SF0001S2007.pdf" TargetMode="External"/><Relationship Id="rId70" Type="http://schemas.openxmlformats.org/officeDocument/2006/relationships/hyperlink" Target="https://wyoleg.gov/2024/Amends/SF0001S2023.pdf" TargetMode="External"/><Relationship Id="rId75" Type="http://schemas.openxmlformats.org/officeDocument/2006/relationships/hyperlink" Target="https://wyoleg.gov/2024/Amends/SF0001S2028.pdf" TargetMode="External"/><Relationship Id="rId91" Type="http://schemas.openxmlformats.org/officeDocument/2006/relationships/hyperlink" Target="https://wyoleg.gov/2024/Amends/SF0001S2044.pdf" TargetMode="External"/><Relationship Id="rId96" Type="http://schemas.openxmlformats.org/officeDocument/2006/relationships/hyperlink" Target="https://wyoleg.gov/2024/Amends/SF0001S2049.pdf" TargetMode="External"/><Relationship Id="rId1" Type="http://schemas.openxmlformats.org/officeDocument/2006/relationships/hyperlink" Target="https://wyoleg.gov/2024/Amends/HB0001H2001.pdf" TargetMode="External"/><Relationship Id="rId6" Type="http://schemas.openxmlformats.org/officeDocument/2006/relationships/hyperlink" Target="https://wyoleg.gov/2024/Amends/HB0001H2006.pdf" TargetMode="External"/><Relationship Id="rId23" Type="http://schemas.openxmlformats.org/officeDocument/2006/relationships/hyperlink" Target="https://wyoleg.gov/2024/Amends/HB0001H2023.pdf" TargetMode="External"/><Relationship Id="rId28" Type="http://schemas.openxmlformats.org/officeDocument/2006/relationships/hyperlink" Target="https://wyoleg.gov/2024/Amends/HB0001H2028.pdf" TargetMode="External"/><Relationship Id="rId49" Type="http://schemas.openxmlformats.org/officeDocument/2006/relationships/hyperlink" Target="https://wyoleg.gov/2024/Amends/SF0001S2002.pdf" TargetMode="External"/><Relationship Id="rId114" Type="http://schemas.openxmlformats.org/officeDocument/2006/relationships/hyperlink" Target="https://wyoleg.gov/2024/Amends/HB0001H2055.pdf" TargetMode="External"/><Relationship Id="rId119" Type="http://schemas.openxmlformats.org/officeDocument/2006/relationships/hyperlink" Target="https://wyoleg.gov/2024/Amends/HB0001H2060.pdf" TargetMode="External"/><Relationship Id="rId44" Type="http://schemas.openxmlformats.org/officeDocument/2006/relationships/hyperlink" Target="https://wyoleg.gov/2024/Amends/HB0001H2044.pdf" TargetMode="External"/><Relationship Id="rId60" Type="http://schemas.openxmlformats.org/officeDocument/2006/relationships/hyperlink" Target="https://wyoleg.gov/2024/Amends/SF0001S2013.pdf" TargetMode="External"/><Relationship Id="rId65" Type="http://schemas.openxmlformats.org/officeDocument/2006/relationships/hyperlink" Target="https://wyoleg.gov/2024/Amends/SF0001S2018.pdf" TargetMode="External"/><Relationship Id="rId81" Type="http://schemas.openxmlformats.org/officeDocument/2006/relationships/hyperlink" Target="https://wyoleg.gov/2024/Amends/SF0001S2034.pdf" TargetMode="External"/><Relationship Id="rId86" Type="http://schemas.openxmlformats.org/officeDocument/2006/relationships/hyperlink" Target="https://wyoleg.gov/2024/Amends/SF0001S2039.pdf" TargetMode="External"/><Relationship Id="rId130" Type="http://schemas.openxmlformats.org/officeDocument/2006/relationships/hyperlink" Target="https://wyoleg.gov/2024/Amends/HB0001H2071.pdf" TargetMode="External"/><Relationship Id="rId135" Type="http://schemas.openxmlformats.org/officeDocument/2006/relationships/hyperlink" Target="https://wyoleg.gov/2024/Amends/HB0001H2076.pdf" TargetMode="External"/><Relationship Id="rId13" Type="http://schemas.openxmlformats.org/officeDocument/2006/relationships/hyperlink" Target="https://wyoleg.gov/2024/Amends/HB0001H2013.pdf" TargetMode="External"/><Relationship Id="rId18" Type="http://schemas.openxmlformats.org/officeDocument/2006/relationships/hyperlink" Target="https://wyoleg.gov/2024/Amends/HB0001H2018.pdf" TargetMode="External"/><Relationship Id="rId39" Type="http://schemas.openxmlformats.org/officeDocument/2006/relationships/hyperlink" Target="https://wyoleg.gov/2024/Amends/HB0001H2039.pdf" TargetMode="External"/><Relationship Id="rId109" Type="http://schemas.openxmlformats.org/officeDocument/2006/relationships/hyperlink" Target="https://wyoleg.gov/2024/Amends/HB0001H2050.pdf" TargetMode="External"/><Relationship Id="rId34" Type="http://schemas.openxmlformats.org/officeDocument/2006/relationships/hyperlink" Target="https://wyoleg.gov/2024/Amends/HB0001H2034.pdf" TargetMode="External"/><Relationship Id="rId50" Type="http://schemas.openxmlformats.org/officeDocument/2006/relationships/hyperlink" Target="https://wyoleg.gov/2024/Amends/SF0001S2003.pdf" TargetMode="External"/><Relationship Id="rId55" Type="http://schemas.openxmlformats.org/officeDocument/2006/relationships/hyperlink" Target="https://wyoleg.gov/2024/Amends/SF0001S2008.pdf" TargetMode="External"/><Relationship Id="rId76" Type="http://schemas.openxmlformats.org/officeDocument/2006/relationships/hyperlink" Target="https://wyoleg.gov/2024/Amends/SF0001S2029.pdf" TargetMode="External"/><Relationship Id="rId97" Type="http://schemas.openxmlformats.org/officeDocument/2006/relationships/hyperlink" Target="https://wyoleg.gov/2024/Amends/SF0001S2050.pdf" TargetMode="External"/><Relationship Id="rId104" Type="http://schemas.openxmlformats.org/officeDocument/2006/relationships/hyperlink" Target="https://wyoleg.gov/2024/Amends/SF0001S2057.pdf" TargetMode="External"/><Relationship Id="rId120" Type="http://schemas.openxmlformats.org/officeDocument/2006/relationships/hyperlink" Target="https://wyoleg.gov/2024/Amends/HB0001H2061.pdf" TargetMode="External"/><Relationship Id="rId125" Type="http://schemas.openxmlformats.org/officeDocument/2006/relationships/hyperlink" Target="https://wyoleg.gov/2024/Amends/HB0001H2066.pdf" TargetMode="External"/><Relationship Id="rId7" Type="http://schemas.openxmlformats.org/officeDocument/2006/relationships/hyperlink" Target="https://wyoleg.gov/2024/Amends/HB0001H2007.pdf" TargetMode="External"/><Relationship Id="rId71" Type="http://schemas.openxmlformats.org/officeDocument/2006/relationships/hyperlink" Target="https://wyoleg.gov/2024/Amends/SF0001S2024.pdf" TargetMode="External"/><Relationship Id="rId92" Type="http://schemas.openxmlformats.org/officeDocument/2006/relationships/hyperlink" Target="https://wyoleg.gov/2024/Amends/SF0001S2045.pdf" TargetMode="External"/><Relationship Id="rId2" Type="http://schemas.openxmlformats.org/officeDocument/2006/relationships/hyperlink" Target="https://wyoleg.gov/2024/Amends/HB0001H2002.pdf" TargetMode="External"/><Relationship Id="rId29" Type="http://schemas.openxmlformats.org/officeDocument/2006/relationships/hyperlink" Target="https://wyoleg.gov/2024/Amends/HB0001H2029.pdf" TargetMode="External"/><Relationship Id="rId24" Type="http://schemas.openxmlformats.org/officeDocument/2006/relationships/hyperlink" Target="https://wyoleg.gov/2024/Amends/HB0001H2024.pdf" TargetMode="External"/><Relationship Id="rId40" Type="http://schemas.openxmlformats.org/officeDocument/2006/relationships/hyperlink" Target="https://wyoleg.gov/2024/Amends/HB0001H2040.pdf" TargetMode="External"/><Relationship Id="rId45" Type="http://schemas.openxmlformats.org/officeDocument/2006/relationships/hyperlink" Target="https://wyoleg.gov/2024/Amends/HB0001H2045.pdf" TargetMode="External"/><Relationship Id="rId66" Type="http://schemas.openxmlformats.org/officeDocument/2006/relationships/hyperlink" Target="https://wyoleg.gov/2024/Amends/SF0001S2019.pdf" TargetMode="External"/><Relationship Id="rId87" Type="http://schemas.openxmlformats.org/officeDocument/2006/relationships/hyperlink" Target="https://wyoleg.gov/2024/Amends/SF0001S2040.pdf" TargetMode="External"/><Relationship Id="rId110" Type="http://schemas.openxmlformats.org/officeDocument/2006/relationships/hyperlink" Target="https://wyoleg.gov/2024/Amends/HB0001H2051.pdf" TargetMode="External"/><Relationship Id="rId115" Type="http://schemas.openxmlformats.org/officeDocument/2006/relationships/hyperlink" Target="https://wyoleg.gov/2024/Amends/HB0001H2056.pdf" TargetMode="External"/><Relationship Id="rId131" Type="http://schemas.openxmlformats.org/officeDocument/2006/relationships/hyperlink" Target="https://wyoleg.gov/2024/Amends/HB0001H2072.pdf" TargetMode="External"/><Relationship Id="rId136" Type="http://schemas.openxmlformats.org/officeDocument/2006/relationships/hyperlink" Target="https://wyoleg.gov/2024/Amends/HB0001H2077.pdf" TargetMode="External"/><Relationship Id="rId61" Type="http://schemas.openxmlformats.org/officeDocument/2006/relationships/hyperlink" Target="https://wyoleg.gov/2024/Amends/SF0001S2014.pdf" TargetMode="External"/><Relationship Id="rId82" Type="http://schemas.openxmlformats.org/officeDocument/2006/relationships/hyperlink" Target="https://wyoleg.gov/2024/Amends/SF0001S2035.pdf" TargetMode="External"/><Relationship Id="rId19" Type="http://schemas.openxmlformats.org/officeDocument/2006/relationships/hyperlink" Target="https://wyoleg.gov/2024/Amends/HB0001H2019.pdf" TargetMode="External"/><Relationship Id="rId14" Type="http://schemas.openxmlformats.org/officeDocument/2006/relationships/hyperlink" Target="https://wyoleg.gov/2024/Amends/HB0001H2014.pdf" TargetMode="External"/><Relationship Id="rId30" Type="http://schemas.openxmlformats.org/officeDocument/2006/relationships/hyperlink" Target="https://wyoleg.gov/2024/Amends/HB0001H2030.pdf" TargetMode="External"/><Relationship Id="rId35" Type="http://schemas.openxmlformats.org/officeDocument/2006/relationships/hyperlink" Target="https://wyoleg.gov/2024/Amends/HB0001H2035.pdf" TargetMode="External"/><Relationship Id="rId56" Type="http://schemas.openxmlformats.org/officeDocument/2006/relationships/hyperlink" Target="https://wyoleg.gov/2024/Amends/SF0001S2009.pdf" TargetMode="External"/><Relationship Id="rId77" Type="http://schemas.openxmlformats.org/officeDocument/2006/relationships/hyperlink" Target="https://wyoleg.gov/2024/Amends/SF0001S2030.pdf" TargetMode="External"/><Relationship Id="rId100" Type="http://schemas.openxmlformats.org/officeDocument/2006/relationships/hyperlink" Target="https://wyoleg.gov/2024/Amends/SF0001S2053.pdf" TargetMode="External"/><Relationship Id="rId105" Type="http://schemas.openxmlformats.org/officeDocument/2006/relationships/hyperlink" Target="https://wyoleg.gov/2024/Amends/SF0001S2058.pdf" TargetMode="External"/><Relationship Id="rId126" Type="http://schemas.openxmlformats.org/officeDocument/2006/relationships/hyperlink" Target="https://wyoleg.gov/2024/Amends/HB0001H2067.pdf" TargetMode="External"/><Relationship Id="rId8" Type="http://schemas.openxmlformats.org/officeDocument/2006/relationships/hyperlink" Target="https://wyoleg.gov/2024/Amends/HB0001H2008.pdf" TargetMode="External"/><Relationship Id="rId51" Type="http://schemas.openxmlformats.org/officeDocument/2006/relationships/hyperlink" Target="https://wyoleg.gov/2024/Amends/SF0001S2004.pdf" TargetMode="External"/><Relationship Id="rId72" Type="http://schemas.openxmlformats.org/officeDocument/2006/relationships/hyperlink" Target="https://wyoleg.gov/2024/Amends/SF0001S2025.pdf" TargetMode="External"/><Relationship Id="rId93" Type="http://schemas.openxmlformats.org/officeDocument/2006/relationships/hyperlink" Target="https://wyoleg.gov/2024/Amends/SF0001S2046.pdf" TargetMode="External"/><Relationship Id="rId98" Type="http://schemas.openxmlformats.org/officeDocument/2006/relationships/hyperlink" Target="https://wyoleg.gov/2024/Amends/SF0001S2051.pdf" TargetMode="External"/><Relationship Id="rId121" Type="http://schemas.openxmlformats.org/officeDocument/2006/relationships/hyperlink" Target="https://wyoleg.gov/2024/Amends/HB0001H2062.pdf" TargetMode="External"/><Relationship Id="rId3" Type="http://schemas.openxmlformats.org/officeDocument/2006/relationships/hyperlink" Target="https://wyoleg.gov/2024/Amends/HB0001H2003.pdf" TargetMode="External"/><Relationship Id="rId25" Type="http://schemas.openxmlformats.org/officeDocument/2006/relationships/hyperlink" Target="https://wyoleg.gov/2024/Amends/HB0001H2025.pdf" TargetMode="External"/><Relationship Id="rId46" Type="http://schemas.openxmlformats.org/officeDocument/2006/relationships/hyperlink" Target="https://wyoleg.gov/2024/Amends/HB0001H2046.pdf" TargetMode="External"/><Relationship Id="rId67" Type="http://schemas.openxmlformats.org/officeDocument/2006/relationships/hyperlink" Target="https://wyoleg.gov/2024/Amends/SF0001S2020.pdf" TargetMode="External"/><Relationship Id="rId116" Type="http://schemas.openxmlformats.org/officeDocument/2006/relationships/hyperlink" Target="https://wyoleg.gov/2024/Amends/HB0001H2057.pdf" TargetMode="External"/><Relationship Id="rId137" Type="http://schemas.openxmlformats.org/officeDocument/2006/relationships/hyperlink" Target="https://wyoleg.gov/2024/Amends/HB0001H2078.pdf" TargetMode="External"/><Relationship Id="rId20" Type="http://schemas.openxmlformats.org/officeDocument/2006/relationships/hyperlink" Target="https://wyoleg.gov/2024/Amends/HB0001H2020.pdf" TargetMode="External"/><Relationship Id="rId41" Type="http://schemas.openxmlformats.org/officeDocument/2006/relationships/hyperlink" Target="https://wyoleg.gov/2024/Amends/HB0001H2041.pdf" TargetMode="External"/><Relationship Id="rId62" Type="http://schemas.openxmlformats.org/officeDocument/2006/relationships/hyperlink" Target="https://wyoleg.gov/2024/Amends/SF0001S2015.pdf" TargetMode="External"/><Relationship Id="rId83" Type="http://schemas.openxmlformats.org/officeDocument/2006/relationships/hyperlink" Target="https://wyoleg.gov/2024/Amends/SF0001S2036.pdf" TargetMode="External"/><Relationship Id="rId88" Type="http://schemas.openxmlformats.org/officeDocument/2006/relationships/hyperlink" Target="https://wyoleg.gov/2024/Amends/SF0001S2041.pdf" TargetMode="External"/><Relationship Id="rId111" Type="http://schemas.openxmlformats.org/officeDocument/2006/relationships/hyperlink" Target="https://wyoleg.gov/2024/Amends/HB0001H2052.pdf" TargetMode="External"/><Relationship Id="rId132" Type="http://schemas.openxmlformats.org/officeDocument/2006/relationships/hyperlink" Target="https://wyoleg.gov/2024/Amends/HB0001H2073.pdf" TargetMode="External"/><Relationship Id="rId15" Type="http://schemas.openxmlformats.org/officeDocument/2006/relationships/hyperlink" Target="https://wyoleg.gov/2024/Amends/HB0001H2015.pdf" TargetMode="External"/><Relationship Id="rId36" Type="http://schemas.openxmlformats.org/officeDocument/2006/relationships/hyperlink" Target="https://wyoleg.gov/2024/Amends/HB0001H2036.pdf" TargetMode="External"/><Relationship Id="rId57" Type="http://schemas.openxmlformats.org/officeDocument/2006/relationships/hyperlink" Target="https://wyoleg.gov/2024/Amends/SF0001S2010.pdf" TargetMode="External"/><Relationship Id="rId106" Type="http://schemas.openxmlformats.org/officeDocument/2006/relationships/hyperlink" Target="https://wyoleg.gov/2024/Amends/SF0001S2059.pdf" TargetMode="External"/><Relationship Id="rId127" Type="http://schemas.openxmlformats.org/officeDocument/2006/relationships/hyperlink" Target="https://wyoleg.gov/2024/Amends/HB0001H2068.pdf" TargetMode="External"/><Relationship Id="rId10" Type="http://schemas.openxmlformats.org/officeDocument/2006/relationships/hyperlink" Target="https://wyoleg.gov/2024/Amends/HB0001H2010.pdf" TargetMode="External"/><Relationship Id="rId31" Type="http://schemas.openxmlformats.org/officeDocument/2006/relationships/hyperlink" Target="https://wyoleg.gov/2024/Amends/HB0001H2031.pdf" TargetMode="External"/><Relationship Id="rId52" Type="http://schemas.openxmlformats.org/officeDocument/2006/relationships/hyperlink" Target="https://wyoleg.gov/2024/Amends/SF0001S2005.pdf" TargetMode="External"/><Relationship Id="rId73" Type="http://schemas.openxmlformats.org/officeDocument/2006/relationships/hyperlink" Target="https://wyoleg.gov/2024/Amends/SF0001S2026.pdf" TargetMode="External"/><Relationship Id="rId78" Type="http://schemas.openxmlformats.org/officeDocument/2006/relationships/hyperlink" Target="https://wyoleg.gov/2024/Amends/SF0001S2031.pdf" TargetMode="External"/><Relationship Id="rId94" Type="http://schemas.openxmlformats.org/officeDocument/2006/relationships/hyperlink" Target="https://wyoleg.gov/2024/Amends/SF0001S2047.pdf" TargetMode="External"/><Relationship Id="rId99" Type="http://schemas.openxmlformats.org/officeDocument/2006/relationships/hyperlink" Target="https://wyoleg.gov/2024/Amends/SF0001S2052.pdf" TargetMode="External"/><Relationship Id="rId101" Type="http://schemas.openxmlformats.org/officeDocument/2006/relationships/hyperlink" Target="https://wyoleg.gov/2024/Amends/SF0001S2054.pdf" TargetMode="External"/><Relationship Id="rId122" Type="http://schemas.openxmlformats.org/officeDocument/2006/relationships/hyperlink" Target="https://wyoleg.gov/2024/Amends/HB0001H2063.pdf" TargetMode="External"/><Relationship Id="rId4" Type="http://schemas.openxmlformats.org/officeDocument/2006/relationships/hyperlink" Target="https://wyoleg.gov/2024/Amends/HB0001H2004.pdf" TargetMode="External"/><Relationship Id="rId9" Type="http://schemas.openxmlformats.org/officeDocument/2006/relationships/hyperlink" Target="https://wyoleg.gov/2024/Amends/HB0001H2009.pdf" TargetMode="External"/><Relationship Id="rId26" Type="http://schemas.openxmlformats.org/officeDocument/2006/relationships/hyperlink" Target="https://wyoleg.gov/2024/Amends/HB0001H2026.pdf" TargetMode="External"/><Relationship Id="rId47" Type="http://schemas.openxmlformats.org/officeDocument/2006/relationships/hyperlink" Target="https://wyoleg.gov/2024/Amends/HB0001H2047.pdf" TargetMode="External"/><Relationship Id="rId68" Type="http://schemas.openxmlformats.org/officeDocument/2006/relationships/hyperlink" Target="https://wyoleg.gov/2024/Amends/SF0001S2021.pdf" TargetMode="External"/><Relationship Id="rId89" Type="http://schemas.openxmlformats.org/officeDocument/2006/relationships/hyperlink" Target="https://wyoleg.gov/2024/Amends/SF0001S2042.pdf" TargetMode="External"/><Relationship Id="rId112" Type="http://schemas.openxmlformats.org/officeDocument/2006/relationships/hyperlink" Target="https://wyoleg.gov/2024/Amends/HB0001H2053.pdf" TargetMode="External"/><Relationship Id="rId133" Type="http://schemas.openxmlformats.org/officeDocument/2006/relationships/hyperlink" Target="https://wyoleg.gov/2024/Amends/HB0001H2074.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yoleg.gov/2024/Amends/SF0001S3044.pdf" TargetMode="External"/><Relationship Id="rId21" Type="http://schemas.openxmlformats.org/officeDocument/2006/relationships/hyperlink" Target="https://wyoleg.gov/2024/Amends/HB0001H3021.pdf" TargetMode="External"/><Relationship Id="rId42" Type="http://schemas.openxmlformats.org/officeDocument/2006/relationships/hyperlink" Target="https://wyoleg.gov/2024/Amends/HB0001H3042.pdf" TargetMode="External"/><Relationship Id="rId63" Type="http://schemas.openxmlformats.org/officeDocument/2006/relationships/hyperlink" Target="https://wyoleg.gov/2024/Amends/SF0001S3017.pdf" TargetMode="External"/><Relationship Id="rId84" Type="http://schemas.openxmlformats.org/officeDocument/2006/relationships/hyperlink" Target="https://wyoleg.gov/2024/Amends/SF0001S3038.pdf" TargetMode="External"/><Relationship Id="rId138" Type="http://schemas.openxmlformats.org/officeDocument/2006/relationships/hyperlink" Target="https://wyoleg.gov/2024/Amends/HB0001H3078.pdf" TargetMode="External"/><Relationship Id="rId107" Type="http://schemas.openxmlformats.org/officeDocument/2006/relationships/hyperlink" Target="https://wyoleg.gov/2024/Amends/HB0001H3065.pdf" TargetMode="External"/><Relationship Id="rId11" Type="http://schemas.openxmlformats.org/officeDocument/2006/relationships/hyperlink" Target="https://wyoleg.gov/2024/Amends/HB0001H3011.pdf" TargetMode="External"/><Relationship Id="rId32" Type="http://schemas.openxmlformats.org/officeDocument/2006/relationships/hyperlink" Target="https://wyoleg.gov/2024/Amends/HB0001H3032.pdf" TargetMode="External"/><Relationship Id="rId53" Type="http://schemas.openxmlformats.org/officeDocument/2006/relationships/hyperlink" Target="https://wyoleg.gov/2024/Amends/SF0001S3007.pdf" TargetMode="External"/><Relationship Id="rId74" Type="http://schemas.openxmlformats.org/officeDocument/2006/relationships/hyperlink" Target="https://wyoleg.gov/2024/Amends/SF0001S3028.pdf" TargetMode="External"/><Relationship Id="rId128" Type="http://schemas.openxmlformats.org/officeDocument/2006/relationships/hyperlink" Target="https://wyoleg.gov/2024/Amends/SF0001S3055.pdf" TargetMode="External"/><Relationship Id="rId149" Type="http://schemas.openxmlformats.org/officeDocument/2006/relationships/hyperlink" Target="https://wyoleg.gov/2024/Amends/SF0001S3064.pdf" TargetMode="External"/><Relationship Id="rId5" Type="http://schemas.openxmlformats.org/officeDocument/2006/relationships/hyperlink" Target="https://wyoleg.gov/2024/Amends/HB0001H3005.pdf" TargetMode="External"/><Relationship Id="rId95" Type="http://schemas.openxmlformats.org/officeDocument/2006/relationships/hyperlink" Target="https://wyoleg.gov/2024/Amends/HB0001H3053.pdf" TargetMode="External"/><Relationship Id="rId22" Type="http://schemas.openxmlformats.org/officeDocument/2006/relationships/hyperlink" Target="https://wyoleg.gov/2024/Amends/HB0001H3022.pdf" TargetMode="External"/><Relationship Id="rId27" Type="http://schemas.openxmlformats.org/officeDocument/2006/relationships/hyperlink" Target="https://wyoleg.gov/2024/Amends/HB0001H3027.pdf" TargetMode="External"/><Relationship Id="rId43" Type="http://schemas.openxmlformats.org/officeDocument/2006/relationships/hyperlink" Target="https://wyoleg.gov/2024/Amends/HB0001H3043.pdf" TargetMode="External"/><Relationship Id="rId48" Type="http://schemas.openxmlformats.org/officeDocument/2006/relationships/hyperlink" Target="https://wyoleg.gov/2024/Amends/SF0001S3002.pdf" TargetMode="External"/><Relationship Id="rId64" Type="http://schemas.openxmlformats.org/officeDocument/2006/relationships/hyperlink" Target="https://wyoleg.gov/2024/Amends/SF0001S3018.pdf" TargetMode="External"/><Relationship Id="rId69" Type="http://schemas.openxmlformats.org/officeDocument/2006/relationships/hyperlink" Target="https://wyoleg.gov/2024/Amends/SF0001S3023.pdf" TargetMode="External"/><Relationship Id="rId113" Type="http://schemas.openxmlformats.org/officeDocument/2006/relationships/hyperlink" Target="https://wyoleg.gov/2024/Amends/HB0001H3071.pdf" TargetMode="External"/><Relationship Id="rId118" Type="http://schemas.openxmlformats.org/officeDocument/2006/relationships/hyperlink" Target="https://wyoleg.gov/2024/Amends/SF0001S3045.pdf" TargetMode="External"/><Relationship Id="rId134" Type="http://schemas.openxmlformats.org/officeDocument/2006/relationships/hyperlink" Target="https://wyoleg.gov/2024/Amends/HB0001H3074.pdf" TargetMode="External"/><Relationship Id="rId139" Type="http://schemas.openxmlformats.org/officeDocument/2006/relationships/hyperlink" Target="https://wyoleg.gov/2024/Amends/HB0001H3079.pdf" TargetMode="External"/><Relationship Id="rId80" Type="http://schemas.openxmlformats.org/officeDocument/2006/relationships/hyperlink" Target="https://wyoleg.gov/2024/Amends/SF0001S3034.pdf" TargetMode="External"/><Relationship Id="rId85" Type="http://schemas.openxmlformats.org/officeDocument/2006/relationships/hyperlink" Target="https://wyoleg.gov/2024/Amends/SF0001S3039.pdf" TargetMode="External"/><Relationship Id="rId150" Type="http://schemas.openxmlformats.org/officeDocument/2006/relationships/hyperlink" Target="https://wyoleg.gov/2024/Amends/SF0001S3065.pdf" TargetMode="External"/><Relationship Id="rId12" Type="http://schemas.openxmlformats.org/officeDocument/2006/relationships/hyperlink" Target="https://wyoleg.gov/2024/Amends/HB0001H3012.pdf" TargetMode="External"/><Relationship Id="rId17" Type="http://schemas.openxmlformats.org/officeDocument/2006/relationships/hyperlink" Target="https://wyoleg.gov/2024/Amends/HB0001H3017.pdf" TargetMode="External"/><Relationship Id="rId33" Type="http://schemas.openxmlformats.org/officeDocument/2006/relationships/hyperlink" Target="https://wyoleg.gov/2024/Amends/HB0001H3033.pdf" TargetMode="External"/><Relationship Id="rId38" Type="http://schemas.openxmlformats.org/officeDocument/2006/relationships/hyperlink" Target="https://wyoleg.gov/2024/Amends/HB0001H3038.pdf" TargetMode="External"/><Relationship Id="rId59" Type="http://schemas.openxmlformats.org/officeDocument/2006/relationships/hyperlink" Target="https://wyoleg.gov/2024/Amends/SF0001S3013.pdf" TargetMode="External"/><Relationship Id="rId103" Type="http://schemas.openxmlformats.org/officeDocument/2006/relationships/hyperlink" Target="https://wyoleg.gov/2024/Amends/HB0001H3061.pdf" TargetMode="External"/><Relationship Id="rId108" Type="http://schemas.openxmlformats.org/officeDocument/2006/relationships/hyperlink" Target="https://wyoleg.gov/2024/Amends/HB0001H3066.pdf" TargetMode="External"/><Relationship Id="rId124" Type="http://schemas.openxmlformats.org/officeDocument/2006/relationships/hyperlink" Target="https://wyoleg.gov/2024/Amends/SF0001S3051.pdf" TargetMode="External"/><Relationship Id="rId129" Type="http://schemas.openxmlformats.org/officeDocument/2006/relationships/hyperlink" Target="https://wyoleg.gov/2024/Amends/SF0001S3056.pdf" TargetMode="External"/><Relationship Id="rId54" Type="http://schemas.openxmlformats.org/officeDocument/2006/relationships/hyperlink" Target="https://wyoleg.gov/2024/Amends/SF0001S3008.pdf" TargetMode="External"/><Relationship Id="rId70" Type="http://schemas.openxmlformats.org/officeDocument/2006/relationships/hyperlink" Target="https://wyoleg.gov/2024/Amends/SF0001S3024.pdf" TargetMode="External"/><Relationship Id="rId75" Type="http://schemas.openxmlformats.org/officeDocument/2006/relationships/hyperlink" Target="https://wyoleg.gov/2024/Amends/SF0001S3029.pdf" TargetMode="External"/><Relationship Id="rId91" Type="http://schemas.openxmlformats.org/officeDocument/2006/relationships/hyperlink" Target="https://wyoleg.gov/2024/Amends/HB0001H3049.pdf" TargetMode="External"/><Relationship Id="rId96" Type="http://schemas.openxmlformats.org/officeDocument/2006/relationships/hyperlink" Target="https://wyoleg.gov/2024/Amends/HB0001H3054.pdf" TargetMode="External"/><Relationship Id="rId140" Type="http://schemas.openxmlformats.org/officeDocument/2006/relationships/hyperlink" Target="https://wyoleg.gov/2024/Amends/HB0001H3080.pdf" TargetMode="External"/><Relationship Id="rId145" Type="http://schemas.openxmlformats.org/officeDocument/2006/relationships/hyperlink" Target="https://wyoleg.gov/2024/Amends/HB0001H3085.pdf" TargetMode="External"/><Relationship Id="rId1" Type="http://schemas.openxmlformats.org/officeDocument/2006/relationships/hyperlink" Target="https://wyoleg.gov/2024/Amends/HB0001H3001.pdf" TargetMode="External"/><Relationship Id="rId6" Type="http://schemas.openxmlformats.org/officeDocument/2006/relationships/hyperlink" Target="https://wyoleg.gov/2024/Amends/HB0001H3006.pdf" TargetMode="External"/><Relationship Id="rId23" Type="http://schemas.openxmlformats.org/officeDocument/2006/relationships/hyperlink" Target="https://wyoleg.gov/2024/Amends/HB0001H3023.pdf" TargetMode="External"/><Relationship Id="rId28" Type="http://schemas.openxmlformats.org/officeDocument/2006/relationships/hyperlink" Target="https://wyoleg.gov/2024/Amends/HB0001H3028.pdf" TargetMode="External"/><Relationship Id="rId49" Type="http://schemas.openxmlformats.org/officeDocument/2006/relationships/hyperlink" Target="https://wyoleg.gov/2024/Amends/SF0001S3003.pdf" TargetMode="External"/><Relationship Id="rId114" Type="http://schemas.openxmlformats.org/officeDocument/2006/relationships/hyperlink" Target="https://wyoleg.gov/2024/Amends/HB0001H3072.pdf" TargetMode="External"/><Relationship Id="rId119" Type="http://schemas.openxmlformats.org/officeDocument/2006/relationships/hyperlink" Target="https://wyoleg.gov/2024/Amends/SF0001S3046.pdf" TargetMode="External"/><Relationship Id="rId44" Type="http://schemas.openxmlformats.org/officeDocument/2006/relationships/hyperlink" Target="https://wyoleg.gov/2024/Amends/HB0001H3044.pdf" TargetMode="External"/><Relationship Id="rId60" Type="http://schemas.openxmlformats.org/officeDocument/2006/relationships/hyperlink" Target="https://wyoleg.gov/2024/Amends/SF0001S3014.pdf" TargetMode="External"/><Relationship Id="rId65" Type="http://schemas.openxmlformats.org/officeDocument/2006/relationships/hyperlink" Target="https://wyoleg.gov/2024/Amends/SF0001S3019.pdf" TargetMode="External"/><Relationship Id="rId81" Type="http://schemas.openxmlformats.org/officeDocument/2006/relationships/hyperlink" Target="https://wyoleg.gov/2024/Amends/SF0001S3035.pdf" TargetMode="External"/><Relationship Id="rId86" Type="http://schemas.openxmlformats.org/officeDocument/2006/relationships/hyperlink" Target="https://wyoleg.gov/2024/Amends/SF0001S3040.pdf" TargetMode="External"/><Relationship Id="rId130" Type="http://schemas.openxmlformats.org/officeDocument/2006/relationships/hyperlink" Target="https://wyoleg.gov/2024/Amends/SF0001S3057.pdf" TargetMode="External"/><Relationship Id="rId135" Type="http://schemas.openxmlformats.org/officeDocument/2006/relationships/hyperlink" Target="https://wyoleg.gov/2024/Amends/HB0001H3075.pdf" TargetMode="External"/><Relationship Id="rId151" Type="http://schemas.openxmlformats.org/officeDocument/2006/relationships/hyperlink" Target="https://wyoleg.gov/2024/Amends/SF0001S3066.pdf" TargetMode="External"/><Relationship Id="rId13" Type="http://schemas.openxmlformats.org/officeDocument/2006/relationships/hyperlink" Target="https://wyoleg.gov/2024/Amends/HB0001H3013.pdf" TargetMode="External"/><Relationship Id="rId18" Type="http://schemas.openxmlformats.org/officeDocument/2006/relationships/hyperlink" Target="https://wyoleg.gov/2024/Amends/HB0001H3018.pdf" TargetMode="External"/><Relationship Id="rId39" Type="http://schemas.openxmlformats.org/officeDocument/2006/relationships/hyperlink" Target="https://wyoleg.gov/2024/Amends/HB0001H3039.pdf" TargetMode="External"/><Relationship Id="rId109" Type="http://schemas.openxmlformats.org/officeDocument/2006/relationships/hyperlink" Target="https://wyoleg.gov/2024/Amends/HB0001H3067.pdf" TargetMode="External"/><Relationship Id="rId34" Type="http://schemas.openxmlformats.org/officeDocument/2006/relationships/hyperlink" Target="https://wyoleg.gov/2024/Amends/HB0001H3034.pdf" TargetMode="External"/><Relationship Id="rId50" Type="http://schemas.openxmlformats.org/officeDocument/2006/relationships/hyperlink" Target="https://wyoleg.gov/2024/Amends/SF0001S3004.pdf" TargetMode="External"/><Relationship Id="rId55" Type="http://schemas.openxmlformats.org/officeDocument/2006/relationships/hyperlink" Target="https://wyoleg.gov/2024/Amends/SF0001S3009.pdf" TargetMode="External"/><Relationship Id="rId76" Type="http://schemas.openxmlformats.org/officeDocument/2006/relationships/hyperlink" Target="https://wyoleg.gov/2024/Amends/SF0001S3030.pdf" TargetMode="External"/><Relationship Id="rId97" Type="http://schemas.openxmlformats.org/officeDocument/2006/relationships/hyperlink" Target="https://wyoleg.gov/2024/Amends/HB0001H3055.pdf" TargetMode="External"/><Relationship Id="rId104" Type="http://schemas.openxmlformats.org/officeDocument/2006/relationships/hyperlink" Target="https://wyoleg.gov/2024/Amends/HB0001H3062.pdf" TargetMode="External"/><Relationship Id="rId120" Type="http://schemas.openxmlformats.org/officeDocument/2006/relationships/hyperlink" Target="https://wyoleg.gov/2024/Amends/SF0001S3047.pdf" TargetMode="External"/><Relationship Id="rId125" Type="http://schemas.openxmlformats.org/officeDocument/2006/relationships/hyperlink" Target="https://wyoleg.gov/2024/Amends/SF0001S3052.pdf" TargetMode="External"/><Relationship Id="rId141" Type="http://schemas.openxmlformats.org/officeDocument/2006/relationships/hyperlink" Target="https://wyoleg.gov/2024/Amends/HB0001H3081.pdf" TargetMode="External"/><Relationship Id="rId146" Type="http://schemas.openxmlformats.org/officeDocument/2006/relationships/hyperlink" Target="https://wyoleg.gov/2024/Amends/SF0001S3061.pdf" TargetMode="External"/><Relationship Id="rId7" Type="http://schemas.openxmlformats.org/officeDocument/2006/relationships/hyperlink" Target="https://wyoleg.gov/2024/Amends/HB0001H3007.pdf" TargetMode="External"/><Relationship Id="rId71" Type="http://schemas.openxmlformats.org/officeDocument/2006/relationships/hyperlink" Target="https://wyoleg.gov/2024/Amends/SF0001S3025.pdf" TargetMode="External"/><Relationship Id="rId92" Type="http://schemas.openxmlformats.org/officeDocument/2006/relationships/hyperlink" Target="https://wyoleg.gov/2024/Amends/HB0001H3050.pdf" TargetMode="External"/><Relationship Id="rId2" Type="http://schemas.openxmlformats.org/officeDocument/2006/relationships/hyperlink" Target="https://wyoleg.gov/2024/Amends/HB0001H3002.pdf" TargetMode="External"/><Relationship Id="rId29" Type="http://schemas.openxmlformats.org/officeDocument/2006/relationships/hyperlink" Target="https://wyoleg.gov/2024/Amends/HB0001H3029.pdf" TargetMode="External"/><Relationship Id="rId24" Type="http://schemas.openxmlformats.org/officeDocument/2006/relationships/hyperlink" Target="https://wyoleg.gov/2024/Amends/HB0001H3024.pdf" TargetMode="External"/><Relationship Id="rId40" Type="http://schemas.openxmlformats.org/officeDocument/2006/relationships/hyperlink" Target="https://wyoleg.gov/2024/Amends/HB0001H3040.pdf" TargetMode="External"/><Relationship Id="rId45" Type="http://schemas.openxmlformats.org/officeDocument/2006/relationships/hyperlink" Target="https://wyoleg.gov/2024/Amends/HB0001H3045.pdf" TargetMode="External"/><Relationship Id="rId66" Type="http://schemas.openxmlformats.org/officeDocument/2006/relationships/hyperlink" Target="https://wyoleg.gov/2024/Amends/SF0001S3020.pdf" TargetMode="External"/><Relationship Id="rId87" Type="http://schemas.openxmlformats.org/officeDocument/2006/relationships/hyperlink" Target="https://wyoleg.gov/2024/Amends/SF0001S3041.pdf" TargetMode="External"/><Relationship Id="rId110" Type="http://schemas.openxmlformats.org/officeDocument/2006/relationships/hyperlink" Target="https://wyoleg.gov/2024/Amends/HB0001H3068.pdf" TargetMode="External"/><Relationship Id="rId115" Type="http://schemas.openxmlformats.org/officeDocument/2006/relationships/hyperlink" Target="https://wyoleg.gov/2024/Amends/HB0001H3073.pdf" TargetMode="External"/><Relationship Id="rId131" Type="http://schemas.openxmlformats.org/officeDocument/2006/relationships/hyperlink" Target="https://wyoleg.gov/2024/Amends/SF0001S3058.pdf" TargetMode="External"/><Relationship Id="rId136" Type="http://schemas.openxmlformats.org/officeDocument/2006/relationships/hyperlink" Target="https://wyoleg.gov/2024/Amends/HB0001H3076.pdf" TargetMode="External"/><Relationship Id="rId61" Type="http://schemas.openxmlformats.org/officeDocument/2006/relationships/hyperlink" Target="https://wyoleg.gov/2024/Amends/SF0001S3015.pdf" TargetMode="External"/><Relationship Id="rId82" Type="http://schemas.openxmlformats.org/officeDocument/2006/relationships/hyperlink" Target="https://wyoleg.gov/2024/Amends/SF0001S3036.pdf" TargetMode="External"/><Relationship Id="rId152" Type="http://schemas.openxmlformats.org/officeDocument/2006/relationships/hyperlink" Target="https://wyoleg.gov/2024/Amends/HB0001H3085.pdf" TargetMode="External"/><Relationship Id="rId19" Type="http://schemas.openxmlformats.org/officeDocument/2006/relationships/hyperlink" Target="https://wyoleg.gov/2024/Amends/HB0001H3019.pdf" TargetMode="External"/><Relationship Id="rId14" Type="http://schemas.openxmlformats.org/officeDocument/2006/relationships/hyperlink" Target="https://wyoleg.gov/2024/Amends/HB0001H3014.pdf" TargetMode="External"/><Relationship Id="rId30" Type="http://schemas.openxmlformats.org/officeDocument/2006/relationships/hyperlink" Target="https://wyoleg.gov/2024/Amends/HB0001H3030.pdf" TargetMode="External"/><Relationship Id="rId35" Type="http://schemas.openxmlformats.org/officeDocument/2006/relationships/hyperlink" Target="https://wyoleg.gov/2024/Amends/HB0001H3035.pdf" TargetMode="External"/><Relationship Id="rId56" Type="http://schemas.openxmlformats.org/officeDocument/2006/relationships/hyperlink" Target="https://wyoleg.gov/2024/Amends/SF0001S3010.pdf" TargetMode="External"/><Relationship Id="rId77" Type="http://schemas.openxmlformats.org/officeDocument/2006/relationships/hyperlink" Target="https://wyoleg.gov/2024/Amends/SF0001S3031.pdf" TargetMode="External"/><Relationship Id="rId100" Type="http://schemas.openxmlformats.org/officeDocument/2006/relationships/hyperlink" Target="https://wyoleg.gov/2024/Amends/HB0001H3058.pdf" TargetMode="External"/><Relationship Id="rId105" Type="http://schemas.openxmlformats.org/officeDocument/2006/relationships/hyperlink" Target="https://wyoleg.gov/2024/Amends/HB0001H3063.pdf" TargetMode="External"/><Relationship Id="rId126" Type="http://schemas.openxmlformats.org/officeDocument/2006/relationships/hyperlink" Target="https://wyoleg.gov/2024/Amends/SF0001S3053.pdf" TargetMode="External"/><Relationship Id="rId147" Type="http://schemas.openxmlformats.org/officeDocument/2006/relationships/hyperlink" Target="https://wyoleg.gov/2024/Amends/SF0001S3062.pdf" TargetMode="External"/><Relationship Id="rId8" Type="http://schemas.openxmlformats.org/officeDocument/2006/relationships/hyperlink" Target="https://wyoleg.gov/2024/Amends/HB0001H3008.pdf" TargetMode="External"/><Relationship Id="rId51" Type="http://schemas.openxmlformats.org/officeDocument/2006/relationships/hyperlink" Target="https://wyoleg.gov/2024/Amends/SF0001S3005.pdf" TargetMode="External"/><Relationship Id="rId72" Type="http://schemas.openxmlformats.org/officeDocument/2006/relationships/hyperlink" Target="https://wyoleg.gov/2024/Amends/SF0001S3026.pdf" TargetMode="External"/><Relationship Id="rId93" Type="http://schemas.openxmlformats.org/officeDocument/2006/relationships/hyperlink" Target="https://wyoleg.gov/2024/Amends/HB0001H3051.pdf" TargetMode="External"/><Relationship Id="rId98" Type="http://schemas.openxmlformats.org/officeDocument/2006/relationships/hyperlink" Target="https://wyoleg.gov/2024/Amends/HB0001H3056.pdf" TargetMode="External"/><Relationship Id="rId121" Type="http://schemas.openxmlformats.org/officeDocument/2006/relationships/hyperlink" Target="https://wyoleg.gov/2024/Amends/SF0001S3048.pdf" TargetMode="External"/><Relationship Id="rId142" Type="http://schemas.openxmlformats.org/officeDocument/2006/relationships/hyperlink" Target="https://wyoleg.gov/2024/Amends/HB0001H3082.pdf" TargetMode="External"/><Relationship Id="rId3" Type="http://schemas.openxmlformats.org/officeDocument/2006/relationships/hyperlink" Target="https://wyoleg.gov/2024/Amends/HB0001H3003.pdf" TargetMode="External"/><Relationship Id="rId25" Type="http://schemas.openxmlformats.org/officeDocument/2006/relationships/hyperlink" Target="https://wyoleg.gov/2024/Amends/HB0001H3025.pdf" TargetMode="External"/><Relationship Id="rId46" Type="http://schemas.openxmlformats.org/officeDocument/2006/relationships/hyperlink" Target="https://wyoleg.gov/2024/Amends/HB0001H3046.pdf" TargetMode="External"/><Relationship Id="rId67" Type="http://schemas.openxmlformats.org/officeDocument/2006/relationships/hyperlink" Target="https://wyoleg.gov/2024/Amends/SF0001S3021.pdf" TargetMode="External"/><Relationship Id="rId116" Type="http://schemas.openxmlformats.org/officeDocument/2006/relationships/hyperlink" Target="https://wyoleg.gov/2024/Amends/SF0001S3043.pdf" TargetMode="External"/><Relationship Id="rId137" Type="http://schemas.openxmlformats.org/officeDocument/2006/relationships/hyperlink" Target="https://wyoleg.gov/2024/Amends/HB0001H3077.pdf" TargetMode="External"/><Relationship Id="rId20" Type="http://schemas.openxmlformats.org/officeDocument/2006/relationships/hyperlink" Target="https://wyoleg.gov/2024/Amends/HB0001H3020.pdf" TargetMode="External"/><Relationship Id="rId41" Type="http://schemas.openxmlformats.org/officeDocument/2006/relationships/hyperlink" Target="https://wyoleg.gov/2024/Amends/HB0001H3041.pdf" TargetMode="External"/><Relationship Id="rId62" Type="http://schemas.openxmlformats.org/officeDocument/2006/relationships/hyperlink" Target="https://wyoleg.gov/2024/Amends/SF0001S3016.pdf" TargetMode="External"/><Relationship Id="rId83" Type="http://schemas.openxmlformats.org/officeDocument/2006/relationships/hyperlink" Target="https://wyoleg.gov/2024/Amends/SF0001S3037.pdf" TargetMode="External"/><Relationship Id="rId88" Type="http://schemas.openxmlformats.org/officeDocument/2006/relationships/hyperlink" Target="https://wyoleg.gov/2024/Amends/SF0001S3042.pdf" TargetMode="External"/><Relationship Id="rId111" Type="http://schemas.openxmlformats.org/officeDocument/2006/relationships/hyperlink" Target="https://wyoleg.gov/2024/Amends/HB0001H3069.pdf" TargetMode="External"/><Relationship Id="rId132" Type="http://schemas.openxmlformats.org/officeDocument/2006/relationships/hyperlink" Target="https://wyoleg.gov/2024/Amends/SF0001S3059.pdf" TargetMode="External"/><Relationship Id="rId153" Type="http://schemas.openxmlformats.org/officeDocument/2006/relationships/hyperlink" Target="https://wyoleg.gov/2024/Amends/SF0001S3067.pdf" TargetMode="External"/><Relationship Id="rId15" Type="http://schemas.openxmlformats.org/officeDocument/2006/relationships/hyperlink" Target="https://wyoleg.gov/2024/Amends/HB0001H3015.pdf" TargetMode="External"/><Relationship Id="rId36" Type="http://schemas.openxmlformats.org/officeDocument/2006/relationships/hyperlink" Target="https://wyoleg.gov/2024/Amends/HB0001H3036.pdf" TargetMode="External"/><Relationship Id="rId57" Type="http://schemas.openxmlformats.org/officeDocument/2006/relationships/hyperlink" Target="https://wyoleg.gov/2024/Amends/SF0001S3011.pdf" TargetMode="External"/><Relationship Id="rId106" Type="http://schemas.openxmlformats.org/officeDocument/2006/relationships/hyperlink" Target="https://wyoleg.gov/2024/Amends/HB0001H3064.pdf" TargetMode="External"/><Relationship Id="rId127" Type="http://schemas.openxmlformats.org/officeDocument/2006/relationships/hyperlink" Target="https://wyoleg.gov/2024/Amends/SF0001S3054.pdf" TargetMode="External"/><Relationship Id="rId10" Type="http://schemas.openxmlformats.org/officeDocument/2006/relationships/hyperlink" Target="https://wyoleg.gov/2024/Amends/HB0001H3010.pdf" TargetMode="External"/><Relationship Id="rId31" Type="http://schemas.openxmlformats.org/officeDocument/2006/relationships/hyperlink" Target="https://wyoleg.gov/2024/Amends/HB0001H3031.pdf" TargetMode="External"/><Relationship Id="rId52" Type="http://schemas.openxmlformats.org/officeDocument/2006/relationships/hyperlink" Target="https://wyoleg.gov/2024/Amends/SF0001S3006.pdf" TargetMode="External"/><Relationship Id="rId73" Type="http://schemas.openxmlformats.org/officeDocument/2006/relationships/hyperlink" Target="https://wyoleg.gov/2024/Amends/SF0001S3027.pdf" TargetMode="External"/><Relationship Id="rId78" Type="http://schemas.openxmlformats.org/officeDocument/2006/relationships/hyperlink" Target="https://wyoleg.gov/2024/Amends/SF0001S3032.pdf" TargetMode="External"/><Relationship Id="rId94" Type="http://schemas.openxmlformats.org/officeDocument/2006/relationships/hyperlink" Target="https://wyoleg.gov/2024/Amends/HB0001H3052.pdf" TargetMode="External"/><Relationship Id="rId99" Type="http://schemas.openxmlformats.org/officeDocument/2006/relationships/hyperlink" Target="https://wyoleg.gov/2024/Amends/HB0001H3057.pdf" TargetMode="External"/><Relationship Id="rId101" Type="http://schemas.openxmlformats.org/officeDocument/2006/relationships/hyperlink" Target="https://wyoleg.gov/2024/Amends/HB0001H3059.pdf" TargetMode="External"/><Relationship Id="rId122" Type="http://schemas.openxmlformats.org/officeDocument/2006/relationships/hyperlink" Target="https://wyoleg.gov/2024/Amends/SF0001S3049.pdf" TargetMode="External"/><Relationship Id="rId143" Type="http://schemas.openxmlformats.org/officeDocument/2006/relationships/hyperlink" Target="https://wyoleg.gov/2024/Amends/HB0001H3083.pdf" TargetMode="External"/><Relationship Id="rId148" Type="http://schemas.openxmlformats.org/officeDocument/2006/relationships/hyperlink" Target="https://wyoleg.gov/2024/Amends/SF0001S3063.pdf" TargetMode="External"/><Relationship Id="rId4" Type="http://schemas.openxmlformats.org/officeDocument/2006/relationships/hyperlink" Target="https://wyoleg.gov/2024/Amends/HB0001H3004.pdf" TargetMode="External"/><Relationship Id="rId9" Type="http://schemas.openxmlformats.org/officeDocument/2006/relationships/hyperlink" Target="https://wyoleg.gov/2024/Amends/HB0001H3009.pdf" TargetMode="External"/><Relationship Id="rId26" Type="http://schemas.openxmlformats.org/officeDocument/2006/relationships/hyperlink" Target="https://wyoleg.gov/2024/Amends/HB0001H3026.pdf" TargetMode="External"/><Relationship Id="rId47" Type="http://schemas.openxmlformats.org/officeDocument/2006/relationships/hyperlink" Target="https://wyoleg.gov/2024/Amends/SF0001S3001.pdf" TargetMode="External"/><Relationship Id="rId68" Type="http://schemas.openxmlformats.org/officeDocument/2006/relationships/hyperlink" Target="https://wyoleg.gov/2024/Amends/SF0001S3022.pdf" TargetMode="External"/><Relationship Id="rId89" Type="http://schemas.openxmlformats.org/officeDocument/2006/relationships/hyperlink" Target="https://wyoleg.gov/2024/Amends/HB0001H3047.pdf" TargetMode="External"/><Relationship Id="rId112" Type="http://schemas.openxmlformats.org/officeDocument/2006/relationships/hyperlink" Target="https://wyoleg.gov/2024/Amends/HB0001H3070.pdf" TargetMode="External"/><Relationship Id="rId133" Type="http://schemas.openxmlformats.org/officeDocument/2006/relationships/hyperlink" Target="https://wyoleg.gov/2024/Amends/SF0001S3060.pdf" TargetMode="External"/><Relationship Id="rId16" Type="http://schemas.openxmlformats.org/officeDocument/2006/relationships/hyperlink" Target="https://wyoleg.gov/2024/Amends/HB0001H3016.pdf" TargetMode="External"/><Relationship Id="rId37" Type="http://schemas.openxmlformats.org/officeDocument/2006/relationships/hyperlink" Target="https://wyoleg.gov/2024/Amends/HB0001H3037.pdf" TargetMode="External"/><Relationship Id="rId58" Type="http://schemas.openxmlformats.org/officeDocument/2006/relationships/hyperlink" Target="https://wyoleg.gov/2024/Amends/SF0001S3012.pdf" TargetMode="External"/><Relationship Id="rId79" Type="http://schemas.openxmlformats.org/officeDocument/2006/relationships/hyperlink" Target="https://wyoleg.gov/2024/Amends/SF0001S3033.pdf" TargetMode="External"/><Relationship Id="rId102" Type="http://schemas.openxmlformats.org/officeDocument/2006/relationships/hyperlink" Target="https://wyoleg.gov/2024/Amends/HB0001H3060.pdf" TargetMode="External"/><Relationship Id="rId123" Type="http://schemas.openxmlformats.org/officeDocument/2006/relationships/hyperlink" Target="https://wyoleg.gov/2024/Amends/SF0001S3050.pdf" TargetMode="External"/><Relationship Id="rId144" Type="http://schemas.openxmlformats.org/officeDocument/2006/relationships/hyperlink" Target="https://wyoleg.gov/2024/Amends/HB0001H3084.pdf" TargetMode="External"/><Relationship Id="rId90" Type="http://schemas.openxmlformats.org/officeDocument/2006/relationships/hyperlink" Target="https://wyoleg.gov/2024/Amends/HB0001H3048.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yoleg.gov/2024/Amends/SF0001S3044.pdf" TargetMode="External"/><Relationship Id="rId21" Type="http://schemas.openxmlformats.org/officeDocument/2006/relationships/hyperlink" Target="https://wyoleg.gov/2024/Amends/HB0001H3021.pdf" TargetMode="External"/><Relationship Id="rId42" Type="http://schemas.openxmlformats.org/officeDocument/2006/relationships/hyperlink" Target="https://wyoleg.gov/2024/Amends/HB0001H3042.pdf" TargetMode="External"/><Relationship Id="rId63" Type="http://schemas.openxmlformats.org/officeDocument/2006/relationships/hyperlink" Target="https://wyoleg.gov/2024/Amends/SF0001S3017.pdf" TargetMode="External"/><Relationship Id="rId84" Type="http://schemas.openxmlformats.org/officeDocument/2006/relationships/hyperlink" Target="https://wyoleg.gov/2024/Amends/SF0001S3038.pdf" TargetMode="External"/><Relationship Id="rId138" Type="http://schemas.openxmlformats.org/officeDocument/2006/relationships/hyperlink" Target="https://wyoleg.gov/2024/Amends/HB0001H3077.pdf" TargetMode="External"/><Relationship Id="rId107" Type="http://schemas.openxmlformats.org/officeDocument/2006/relationships/hyperlink" Target="https://wyoleg.gov/2024/Amends/HB0001H3065.pdf" TargetMode="External"/><Relationship Id="rId11" Type="http://schemas.openxmlformats.org/officeDocument/2006/relationships/hyperlink" Target="https://wyoleg.gov/2024/Amends/HB0001H3011.pdf" TargetMode="External"/><Relationship Id="rId32" Type="http://schemas.openxmlformats.org/officeDocument/2006/relationships/hyperlink" Target="https://wyoleg.gov/2024/Amends/HB0001H3032.pdf" TargetMode="External"/><Relationship Id="rId53" Type="http://schemas.openxmlformats.org/officeDocument/2006/relationships/hyperlink" Target="https://wyoleg.gov/2024/Amends/SF0001S3007.pdf" TargetMode="External"/><Relationship Id="rId74" Type="http://schemas.openxmlformats.org/officeDocument/2006/relationships/hyperlink" Target="https://wyoleg.gov/2024/Amends/SF0001S3028.pdf" TargetMode="External"/><Relationship Id="rId128" Type="http://schemas.openxmlformats.org/officeDocument/2006/relationships/hyperlink" Target="https://wyoleg.gov/2024/Amends/SF0001S3055.pdf" TargetMode="External"/><Relationship Id="rId149" Type="http://schemas.openxmlformats.org/officeDocument/2006/relationships/hyperlink" Target="https://wyoleg.gov/2024/Amends/SF0001S3063.pdf" TargetMode="External"/><Relationship Id="rId5" Type="http://schemas.openxmlformats.org/officeDocument/2006/relationships/hyperlink" Target="https://wyoleg.gov/2024/Amends/HB0001H3005.pdf" TargetMode="External"/><Relationship Id="rId95" Type="http://schemas.openxmlformats.org/officeDocument/2006/relationships/hyperlink" Target="https://wyoleg.gov/2024/Amends/HB0001H3053.pdf" TargetMode="External"/><Relationship Id="rId22" Type="http://schemas.openxmlformats.org/officeDocument/2006/relationships/hyperlink" Target="https://wyoleg.gov/2024/Amends/HB0001H3022.pdf" TargetMode="External"/><Relationship Id="rId27" Type="http://schemas.openxmlformats.org/officeDocument/2006/relationships/hyperlink" Target="https://wyoleg.gov/2024/Amends/HB0001H3027.pdf" TargetMode="External"/><Relationship Id="rId43" Type="http://schemas.openxmlformats.org/officeDocument/2006/relationships/hyperlink" Target="https://wyoleg.gov/2024/Amends/HB0001H3043.pdf" TargetMode="External"/><Relationship Id="rId48" Type="http://schemas.openxmlformats.org/officeDocument/2006/relationships/hyperlink" Target="https://wyoleg.gov/2024/Amends/SF0001S3002.pdf" TargetMode="External"/><Relationship Id="rId64" Type="http://schemas.openxmlformats.org/officeDocument/2006/relationships/hyperlink" Target="https://wyoleg.gov/2024/Amends/SF0001S3018.pdf" TargetMode="External"/><Relationship Id="rId69" Type="http://schemas.openxmlformats.org/officeDocument/2006/relationships/hyperlink" Target="https://wyoleg.gov/2024/Amends/SF0001S3023.pdf" TargetMode="External"/><Relationship Id="rId113" Type="http://schemas.openxmlformats.org/officeDocument/2006/relationships/hyperlink" Target="https://wyoleg.gov/2024/Amends/HB0001H3071.pdf" TargetMode="External"/><Relationship Id="rId118" Type="http://schemas.openxmlformats.org/officeDocument/2006/relationships/hyperlink" Target="https://wyoleg.gov/2024/Amends/SF0001S3045.pdf" TargetMode="External"/><Relationship Id="rId134" Type="http://schemas.openxmlformats.org/officeDocument/2006/relationships/hyperlink" Target="https://wyoleg.gov/2024/Amends/HB0001H3073.pdf" TargetMode="External"/><Relationship Id="rId139" Type="http://schemas.openxmlformats.org/officeDocument/2006/relationships/hyperlink" Target="https://wyoleg.gov/2024/Amends/HB0001H3078.pdf" TargetMode="External"/><Relationship Id="rId80" Type="http://schemas.openxmlformats.org/officeDocument/2006/relationships/hyperlink" Target="https://wyoleg.gov/2024/Amends/SF0001S3034.pdf" TargetMode="External"/><Relationship Id="rId85" Type="http://schemas.openxmlformats.org/officeDocument/2006/relationships/hyperlink" Target="https://wyoleg.gov/2024/Amends/SF0001S3039.pdf" TargetMode="External"/><Relationship Id="rId150" Type="http://schemas.openxmlformats.org/officeDocument/2006/relationships/hyperlink" Target="https://wyoleg.gov/2024/Amends/SF0001S3064.pdf" TargetMode="External"/><Relationship Id="rId12" Type="http://schemas.openxmlformats.org/officeDocument/2006/relationships/hyperlink" Target="https://wyoleg.gov/2024/Amends/HB0001H3012.pdf" TargetMode="External"/><Relationship Id="rId17" Type="http://schemas.openxmlformats.org/officeDocument/2006/relationships/hyperlink" Target="https://wyoleg.gov/2024/Amends/HB0001H3017.pdf" TargetMode="External"/><Relationship Id="rId33" Type="http://schemas.openxmlformats.org/officeDocument/2006/relationships/hyperlink" Target="https://wyoleg.gov/2024/Amends/HB0001H3033.pdf" TargetMode="External"/><Relationship Id="rId38" Type="http://schemas.openxmlformats.org/officeDocument/2006/relationships/hyperlink" Target="https://wyoleg.gov/2024/Amends/HB0001H3038.pdf" TargetMode="External"/><Relationship Id="rId59" Type="http://schemas.openxmlformats.org/officeDocument/2006/relationships/hyperlink" Target="https://wyoleg.gov/2024/Amends/SF0001S3013.pdf" TargetMode="External"/><Relationship Id="rId103" Type="http://schemas.openxmlformats.org/officeDocument/2006/relationships/hyperlink" Target="https://wyoleg.gov/2024/Amends/HB0001H3061.pdf" TargetMode="External"/><Relationship Id="rId108" Type="http://schemas.openxmlformats.org/officeDocument/2006/relationships/hyperlink" Target="https://wyoleg.gov/2024/Amends/HB0001H3066.pdf" TargetMode="External"/><Relationship Id="rId124" Type="http://schemas.openxmlformats.org/officeDocument/2006/relationships/hyperlink" Target="https://wyoleg.gov/2024/Amends/SF0001S3051.pdf" TargetMode="External"/><Relationship Id="rId129" Type="http://schemas.openxmlformats.org/officeDocument/2006/relationships/hyperlink" Target="https://wyoleg.gov/2024/Amends/SF0001S3056.pdf" TargetMode="External"/><Relationship Id="rId54" Type="http://schemas.openxmlformats.org/officeDocument/2006/relationships/hyperlink" Target="https://wyoleg.gov/2024/Amends/SF0001S3008.pdf" TargetMode="External"/><Relationship Id="rId70" Type="http://schemas.openxmlformats.org/officeDocument/2006/relationships/hyperlink" Target="https://wyoleg.gov/2024/Amends/SF0001S3024.pdf" TargetMode="External"/><Relationship Id="rId75" Type="http://schemas.openxmlformats.org/officeDocument/2006/relationships/hyperlink" Target="https://wyoleg.gov/2024/Amends/SF0001S3029.pdf" TargetMode="External"/><Relationship Id="rId91" Type="http://schemas.openxmlformats.org/officeDocument/2006/relationships/hyperlink" Target="https://wyoleg.gov/2024/Amends/HB0001H3049.pdf" TargetMode="External"/><Relationship Id="rId96" Type="http://schemas.openxmlformats.org/officeDocument/2006/relationships/hyperlink" Target="https://wyoleg.gov/2024/Amends/HB0001H3054.pdf" TargetMode="External"/><Relationship Id="rId140" Type="http://schemas.openxmlformats.org/officeDocument/2006/relationships/hyperlink" Target="https://wyoleg.gov/2024/Amends/HB0001H3079.pdf" TargetMode="External"/><Relationship Id="rId145" Type="http://schemas.openxmlformats.org/officeDocument/2006/relationships/hyperlink" Target="https://wyoleg.gov/2024/Amends/HB0001H3084.pdf" TargetMode="External"/><Relationship Id="rId1" Type="http://schemas.openxmlformats.org/officeDocument/2006/relationships/hyperlink" Target="https://wyoleg.gov/2024/Amends/HB0001H3001.pdf" TargetMode="External"/><Relationship Id="rId6" Type="http://schemas.openxmlformats.org/officeDocument/2006/relationships/hyperlink" Target="https://wyoleg.gov/2024/Amends/HB0001H3006.pdf" TargetMode="External"/><Relationship Id="rId23" Type="http://schemas.openxmlformats.org/officeDocument/2006/relationships/hyperlink" Target="https://wyoleg.gov/2024/Amends/HB0001H3023.pdf" TargetMode="External"/><Relationship Id="rId28" Type="http://schemas.openxmlformats.org/officeDocument/2006/relationships/hyperlink" Target="https://wyoleg.gov/2024/Amends/HB0001H3028.pdf" TargetMode="External"/><Relationship Id="rId49" Type="http://schemas.openxmlformats.org/officeDocument/2006/relationships/hyperlink" Target="https://wyoleg.gov/2024/Amends/SF0001S3003.pdf" TargetMode="External"/><Relationship Id="rId114" Type="http://schemas.openxmlformats.org/officeDocument/2006/relationships/hyperlink" Target="https://wyoleg.gov/2024/Amends/HB0001H3072.pdf" TargetMode="External"/><Relationship Id="rId119" Type="http://schemas.openxmlformats.org/officeDocument/2006/relationships/hyperlink" Target="https://wyoleg.gov/2024/Amends/SF0001S3046.pdf" TargetMode="External"/><Relationship Id="rId44" Type="http://schemas.openxmlformats.org/officeDocument/2006/relationships/hyperlink" Target="https://wyoleg.gov/2024/Amends/HB0001H3044.pdf" TargetMode="External"/><Relationship Id="rId60" Type="http://schemas.openxmlformats.org/officeDocument/2006/relationships/hyperlink" Target="https://wyoleg.gov/2024/Amends/SF0001S3014.pdf" TargetMode="External"/><Relationship Id="rId65" Type="http://schemas.openxmlformats.org/officeDocument/2006/relationships/hyperlink" Target="https://wyoleg.gov/2024/Amends/SF0001S3019.pdf" TargetMode="External"/><Relationship Id="rId81" Type="http://schemas.openxmlformats.org/officeDocument/2006/relationships/hyperlink" Target="https://wyoleg.gov/2024/Amends/SF0001S3035.pdf" TargetMode="External"/><Relationship Id="rId86" Type="http://schemas.openxmlformats.org/officeDocument/2006/relationships/hyperlink" Target="https://wyoleg.gov/2024/Amends/SF0001S3040.pdf" TargetMode="External"/><Relationship Id="rId130" Type="http://schemas.openxmlformats.org/officeDocument/2006/relationships/hyperlink" Target="https://wyoleg.gov/2024/Amends/SF0001S3057.pdf" TargetMode="External"/><Relationship Id="rId135" Type="http://schemas.openxmlformats.org/officeDocument/2006/relationships/hyperlink" Target="https://wyoleg.gov/2024/Amends/HB0001H3074.pdf" TargetMode="External"/><Relationship Id="rId151" Type="http://schemas.openxmlformats.org/officeDocument/2006/relationships/hyperlink" Target="https://wyoleg.gov/2024/Amends/SF0001S3065.pdf" TargetMode="External"/><Relationship Id="rId13" Type="http://schemas.openxmlformats.org/officeDocument/2006/relationships/hyperlink" Target="https://wyoleg.gov/2024/Amends/HB0001H3013.pdf" TargetMode="External"/><Relationship Id="rId18" Type="http://schemas.openxmlformats.org/officeDocument/2006/relationships/hyperlink" Target="https://wyoleg.gov/2024/Amends/HB0001H3018.pdf" TargetMode="External"/><Relationship Id="rId39" Type="http://schemas.openxmlformats.org/officeDocument/2006/relationships/hyperlink" Target="https://wyoleg.gov/2024/Amends/HB0001H3039.pdf" TargetMode="External"/><Relationship Id="rId109" Type="http://schemas.openxmlformats.org/officeDocument/2006/relationships/hyperlink" Target="https://wyoleg.gov/2024/Amends/HB0001H3067.pdf" TargetMode="External"/><Relationship Id="rId34" Type="http://schemas.openxmlformats.org/officeDocument/2006/relationships/hyperlink" Target="https://wyoleg.gov/2024/Amends/HB0001H3034.pdf" TargetMode="External"/><Relationship Id="rId50" Type="http://schemas.openxmlformats.org/officeDocument/2006/relationships/hyperlink" Target="https://wyoleg.gov/2024/Amends/SF0001S3004.pdf" TargetMode="External"/><Relationship Id="rId55" Type="http://schemas.openxmlformats.org/officeDocument/2006/relationships/hyperlink" Target="https://wyoleg.gov/2024/Amends/SF0001S3009.pdf" TargetMode="External"/><Relationship Id="rId76" Type="http://schemas.openxmlformats.org/officeDocument/2006/relationships/hyperlink" Target="https://wyoleg.gov/2024/Amends/SF0001S3030.pdf" TargetMode="External"/><Relationship Id="rId97" Type="http://schemas.openxmlformats.org/officeDocument/2006/relationships/hyperlink" Target="https://wyoleg.gov/2024/Amends/HB0001H3055.pdf" TargetMode="External"/><Relationship Id="rId104" Type="http://schemas.openxmlformats.org/officeDocument/2006/relationships/hyperlink" Target="https://wyoleg.gov/2024/Amends/HB0001H3062.pdf" TargetMode="External"/><Relationship Id="rId120" Type="http://schemas.openxmlformats.org/officeDocument/2006/relationships/hyperlink" Target="https://wyoleg.gov/2024/Amends/SF0001S3047.pdf" TargetMode="External"/><Relationship Id="rId125" Type="http://schemas.openxmlformats.org/officeDocument/2006/relationships/hyperlink" Target="https://wyoleg.gov/2024/Amends/SF0001S3052.pdf" TargetMode="External"/><Relationship Id="rId141" Type="http://schemas.openxmlformats.org/officeDocument/2006/relationships/hyperlink" Target="https://wyoleg.gov/2024/Amends/HB0001H3080.pdf" TargetMode="External"/><Relationship Id="rId146" Type="http://schemas.openxmlformats.org/officeDocument/2006/relationships/hyperlink" Target="https://wyoleg.gov/2024/Amends/HB0001H3085.pdf" TargetMode="External"/><Relationship Id="rId7" Type="http://schemas.openxmlformats.org/officeDocument/2006/relationships/hyperlink" Target="https://wyoleg.gov/2024/Amends/HB0001H3007.pdf" TargetMode="External"/><Relationship Id="rId71" Type="http://schemas.openxmlformats.org/officeDocument/2006/relationships/hyperlink" Target="https://wyoleg.gov/2024/Amends/SF0001S3025.pdf" TargetMode="External"/><Relationship Id="rId92" Type="http://schemas.openxmlformats.org/officeDocument/2006/relationships/hyperlink" Target="https://wyoleg.gov/2024/Amends/HB0001H3050.pdf" TargetMode="External"/><Relationship Id="rId2" Type="http://schemas.openxmlformats.org/officeDocument/2006/relationships/hyperlink" Target="https://wyoleg.gov/2024/Amends/HB0001H3002.pdf" TargetMode="External"/><Relationship Id="rId29" Type="http://schemas.openxmlformats.org/officeDocument/2006/relationships/hyperlink" Target="https://wyoleg.gov/2024/Amends/HB0001H3029.pdf" TargetMode="External"/><Relationship Id="rId24" Type="http://schemas.openxmlformats.org/officeDocument/2006/relationships/hyperlink" Target="https://wyoleg.gov/2024/Amends/HB0001H3024.pdf" TargetMode="External"/><Relationship Id="rId40" Type="http://schemas.openxmlformats.org/officeDocument/2006/relationships/hyperlink" Target="https://wyoleg.gov/2024/Amends/HB0001H3040.pdf" TargetMode="External"/><Relationship Id="rId45" Type="http://schemas.openxmlformats.org/officeDocument/2006/relationships/hyperlink" Target="https://wyoleg.gov/2024/Amends/HB0001H3045.pdf" TargetMode="External"/><Relationship Id="rId66" Type="http://schemas.openxmlformats.org/officeDocument/2006/relationships/hyperlink" Target="https://wyoleg.gov/2024/Amends/SF0001S3020.pdf" TargetMode="External"/><Relationship Id="rId87" Type="http://schemas.openxmlformats.org/officeDocument/2006/relationships/hyperlink" Target="https://wyoleg.gov/2024/Amends/SF0001S3041.pdf" TargetMode="External"/><Relationship Id="rId110" Type="http://schemas.openxmlformats.org/officeDocument/2006/relationships/hyperlink" Target="https://wyoleg.gov/2024/Amends/HB0001H3068.pdf" TargetMode="External"/><Relationship Id="rId115" Type="http://schemas.openxmlformats.org/officeDocument/2006/relationships/hyperlink" Target="https://wyoleg.gov/2024/Amends/HB0001H3073.pdf" TargetMode="External"/><Relationship Id="rId131" Type="http://schemas.openxmlformats.org/officeDocument/2006/relationships/hyperlink" Target="https://wyoleg.gov/2024/Amends/SF0001S3058.pdf" TargetMode="External"/><Relationship Id="rId136" Type="http://schemas.openxmlformats.org/officeDocument/2006/relationships/hyperlink" Target="https://wyoleg.gov/2024/Amends/HB0001H3075.pdf" TargetMode="External"/><Relationship Id="rId61" Type="http://schemas.openxmlformats.org/officeDocument/2006/relationships/hyperlink" Target="https://wyoleg.gov/2024/Amends/SF0001S3015.pdf" TargetMode="External"/><Relationship Id="rId82" Type="http://schemas.openxmlformats.org/officeDocument/2006/relationships/hyperlink" Target="https://wyoleg.gov/2024/Amends/SF0001S3036.pdf" TargetMode="External"/><Relationship Id="rId152" Type="http://schemas.openxmlformats.org/officeDocument/2006/relationships/hyperlink" Target="https://wyoleg.gov/2024/Amends/SF0001S3066.pdf" TargetMode="External"/><Relationship Id="rId19" Type="http://schemas.openxmlformats.org/officeDocument/2006/relationships/hyperlink" Target="https://wyoleg.gov/2024/Amends/HB0001H3019.pdf" TargetMode="External"/><Relationship Id="rId14" Type="http://schemas.openxmlformats.org/officeDocument/2006/relationships/hyperlink" Target="https://wyoleg.gov/2024/Amends/HB0001H3014.pdf" TargetMode="External"/><Relationship Id="rId30" Type="http://schemas.openxmlformats.org/officeDocument/2006/relationships/hyperlink" Target="https://wyoleg.gov/2024/Amends/HB0001H3030.pdf" TargetMode="External"/><Relationship Id="rId35" Type="http://schemas.openxmlformats.org/officeDocument/2006/relationships/hyperlink" Target="https://wyoleg.gov/2024/Amends/HB0001H3035.pdf" TargetMode="External"/><Relationship Id="rId56" Type="http://schemas.openxmlformats.org/officeDocument/2006/relationships/hyperlink" Target="https://wyoleg.gov/2024/Amends/SF0001S3010.pdf" TargetMode="External"/><Relationship Id="rId77" Type="http://schemas.openxmlformats.org/officeDocument/2006/relationships/hyperlink" Target="https://wyoleg.gov/2024/Amends/SF0001S3031.pdf" TargetMode="External"/><Relationship Id="rId100" Type="http://schemas.openxmlformats.org/officeDocument/2006/relationships/hyperlink" Target="https://wyoleg.gov/2024/Amends/HB0001H3058.pdf" TargetMode="External"/><Relationship Id="rId105" Type="http://schemas.openxmlformats.org/officeDocument/2006/relationships/hyperlink" Target="https://wyoleg.gov/2024/Amends/HB0001H3063.pdf" TargetMode="External"/><Relationship Id="rId126" Type="http://schemas.openxmlformats.org/officeDocument/2006/relationships/hyperlink" Target="https://wyoleg.gov/2024/Amends/SF0001S3053.pdf" TargetMode="External"/><Relationship Id="rId147" Type="http://schemas.openxmlformats.org/officeDocument/2006/relationships/hyperlink" Target="https://wyoleg.gov/2024/Amends/SF0001S3061.pdf" TargetMode="External"/><Relationship Id="rId8" Type="http://schemas.openxmlformats.org/officeDocument/2006/relationships/hyperlink" Target="https://wyoleg.gov/2024/Amends/HB0001H3008.pdf" TargetMode="External"/><Relationship Id="rId51" Type="http://schemas.openxmlformats.org/officeDocument/2006/relationships/hyperlink" Target="https://wyoleg.gov/2024/Amends/SF0001S3005.pdf" TargetMode="External"/><Relationship Id="rId72" Type="http://schemas.openxmlformats.org/officeDocument/2006/relationships/hyperlink" Target="https://wyoleg.gov/2024/Amends/SF0001S3026.pdf" TargetMode="External"/><Relationship Id="rId93" Type="http://schemas.openxmlformats.org/officeDocument/2006/relationships/hyperlink" Target="https://wyoleg.gov/2024/Amends/HB0001H3051.pdf" TargetMode="External"/><Relationship Id="rId98" Type="http://schemas.openxmlformats.org/officeDocument/2006/relationships/hyperlink" Target="https://wyoleg.gov/2024/Amends/HB0001H3056.pdf" TargetMode="External"/><Relationship Id="rId121" Type="http://schemas.openxmlformats.org/officeDocument/2006/relationships/hyperlink" Target="https://wyoleg.gov/2024/Amends/SF0001S3048.pdf" TargetMode="External"/><Relationship Id="rId142" Type="http://schemas.openxmlformats.org/officeDocument/2006/relationships/hyperlink" Target="https://wyoleg.gov/2024/Amends/HB0001H3081.pdf" TargetMode="External"/><Relationship Id="rId3" Type="http://schemas.openxmlformats.org/officeDocument/2006/relationships/hyperlink" Target="https://wyoleg.gov/2024/Amends/HB0001H3003.pdf" TargetMode="External"/><Relationship Id="rId25" Type="http://schemas.openxmlformats.org/officeDocument/2006/relationships/hyperlink" Target="https://wyoleg.gov/2024/Amends/HB0001H3025.pdf" TargetMode="External"/><Relationship Id="rId46" Type="http://schemas.openxmlformats.org/officeDocument/2006/relationships/hyperlink" Target="https://wyoleg.gov/2024/Amends/HB0001H3046.pdf" TargetMode="External"/><Relationship Id="rId67" Type="http://schemas.openxmlformats.org/officeDocument/2006/relationships/hyperlink" Target="https://wyoleg.gov/2024/Amends/SF0001S3021.pdf" TargetMode="External"/><Relationship Id="rId116" Type="http://schemas.openxmlformats.org/officeDocument/2006/relationships/hyperlink" Target="https://wyoleg.gov/2024/Amends/SF0001S3043.pdf" TargetMode="External"/><Relationship Id="rId137" Type="http://schemas.openxmlformats.org/officeDocument/2006/relationships/hyperlink" Target="https://wyoleg.gov/2024/Amends/HB0001H3076.pdf" TargetMode="External"/><Relationship Id="rId20" Type="http://schemas.openxmlformats.org/officeDocument/2006/relationships/hyperlink" Target="https://wyoleg.gov/2024/Amends/HB0001H3020.pdf" TargetMode="External"/><Relationship Id="rId41" Type="http://schemas.openxmlformats.org/officeDocument/2006/relationships/hyperlink" Target="https://wyoleg.gov/2024/Amends/HB0001H3041.pdf" TargetMode="External"/><Relationship Id="rId62" Type="http://schemas.openxmlformats.org/officeDocument/2006/relationships/hyperlink" Target="https://wyoleg.gov/2024/Amends/SF0001S3016.pdf" TargetMode="External"/><Relationship Id="rId83" Type="http://schemas.openxmlformats.org/officeDocument/2006/relationships/hyperlink" Target="https://wyoleg.gov/2024/Amends/SF0001S3037.pdf" TargetMode="External"/><Relationship Id="rId88" Type="http://schemas.openxmlformats.org/officeDocument/2006/relationships/hyperlink" Target="https://wyoleg.gov/2024/Amends/SF0001S3042.pdf" TargetMode="External"/><Relationship Id="rId111" Type="http://schemas.openxmlformats.org/officeDocument/2006/relationships/hyperlink" Target="https://wyoleg.gov/2024/Amends/HB0001H3069.pdf" TargetMode="External"/><Relationship Id="rId132" Type="http://schemas.openxmlformats.org/officeDocument/2006/relationships/hyperlink" Target="https://wyoleg.gov/2024/Amends/SF0001S3059.pdf" TargetMode="External"/><Relationship Id="rId153" Type="http://schemas.openxmlformats.org/officeDocument/2006/relationships/hyperlink" Target="https://wyoleg.gov/2024/Amends/SF0001S3067.pdf" TargetMode="External"/><Relationship Id="rId15" Type="http://schemas.openxmlformats.org/officeDocument/2006/relationships/hyperlink" Target="https://wyoleg.gov/2024/Amends/HB0001H3015.pdf" TargetMode="External"/><Relationship Id="rId36" Type="http://schemas.openxmlformats.org/officeDocument/2006/relationships/hyperlink" Target="https://wyoleg.gov/2024/Amends/HB0001H3036.pdf" TargetMode="External"/><Relationship Id="rId57" Type="http://schemas.openxmlformats.org/officeDocument/2006/relationships/hyperlink" Target="https://wyoleg.gov/2024/Amends/SF0001S3011.pdf" TargetMode="External"/><Relationship Id="rId106" Type="http://schemas.openxmlformats.org/officeDocument/2006/relationships/hyperlink" Target="https://wyoleg.gov/2024/Amends/HB0001H3064.pdf" TargetMode="External"/><Relationship Id="rId127" Type="http://schemas.openxmlformats.org/officeDocument/2006/relationships/hyperlink" Target="https://wyoleg.gov/2024/Amends/SF0001S3054.pdf" TargetMode="External"/><Relationship Id="rId10" Type="http://schemas.openxmlformats.org/officeDocument/2006/relationships/hyperlink" Target="https://wyoleg.gov/2024/Amends/HB0001H3010.pdf" TargetMode="External"/><Relationship Id="rId31" Type="http://schemas.openxmlformats.org/officeDocument/2006/relationships/hyperlink" Target="https://wyoleg.gov/2024/Amends/HB0001H3031.pdf" TargetMode="External"/><Relationship Id="rId52" Type="http://schemas.openxmlformats.org/officeDocument/2006/relationships/hyperlink" Target="https://wyoleg.gov/2024/Amends/SF0001S3006.pdf" TargetMode="External"/><Relationship Id="rId73" Type="http://schemas.openxmlformats.org/officeDocument/2006/relationships/hyperlink" Target="https://wyoleg.gov/2024/Amends/SF0001S3027.pdf" TargetMode="External"/><Relationship Id="rId78" Type="http://schemas.openxmlformats.org/officeDocument/2006/relationships/hyperlink" Target="https://wyoleg.gov/2024/Amends/SF0001S3032.pdf" TargetMode="External"/><Relationship Id="rId94" Type="http://schemas.openxmlformats.org/officeDocument/2006/relationships/hyperlink" Target="https://wyoleg.gov/2024/Amends/HB0001H3052.pdf" TargetMode="External"/><Relationship Id="rId99" Type="http://schemas.openxmlformats.org/officeDocument/2006/relationships/hyperlink" Target="https://wyoleg.gov/2024/Amends/HB0001H3057.pdf" TargetMode="External"/><Relationship Id="rId101" Type="http://schemas.openxmlformats.org/officeDocument/2006/relationships/hyperlink" Target="https://wyoleg.gov/2024/Amends/HB0001H3059.pdf" TargetMode="External"/><Relationship Id="rId122" Type="http://schemas.openxmlformats.org/officeDocument/2006/relationships/hyperlink" Target="https://wyoleg.gov/2024/Amends/SF0001S3049.pdf" TargetMode="External"/><Relationship Id="rId143" Type="http://schemas.openxmlformats.org/officeDocument/2006/relationships/hyperlink" Target="https://wyoleg.gov/2024/Amends/HB0001H3082.pdf" TargetMode="External"/><Relationship Id="rId148" Type="http://schemas.openxmlformats.org/officeDocument/2006/relationships/hyperlink" Target="https://wyoleg.gov/2024/Amends/SF0001S3062.pdf" TargetMode="External"/><Relationship Id="rId4" Type="http://schemas.openxmlformats.org/officeDocument/2006/relationships/hyperlink" Target="https://wyoleg.gov/2024/Amends/HB0001H3004.pdf" TargetMode="External"/><Relationship Id="rId9" Type="http://schemas.openxmlformats.org/officeDocument/2006/relationships/hyperlink" Target="https://wyoleg.gov/2024/Amends/HB0001H3009.pdf" TargetMode="External"/><Relationship Id="rId26" Type="http://schemas.openxmlformats.org/officeDocument/2006/relationships/hyperlink" Target="https://wyoleg.gov/2024/Amends/HB0001H3026.pdf" TargetMode="External"/><Relationship Id="rId47" Type="http://schemas.openxmlformats.org/officeDocument/2006/relationships/hyperlink" Target="https://wyoleg.gov/2024/Amends/SF0001S3001.pdf" TargetMode="External"/><Relationship Id="rId68" Type="http://schemas.openxmlformats.org/officeDocument/2006/relationships/hyperlink" Target="https://wyoleg.gov/2024/Amends/SF0001S3022.pdf" TargetMode="External"/><Relationship Id="rId89" Type="http://schemas.openxmlformats.org/officeDocument/2006/relationships/hyperlink" Target="https://wyoleg.gov/2024/Amends/HB0001H3047.pdf" TargetMode="External"/><Relationship Id="rId112" Type="http://schemas.openxmlformats.org/officeDocument/2006/relationships/hyperlink" Target="https://wyoleg.gov/2024/Amends/HB0001H3070.pdf" TargetMode="External"/><Relationship Id="rId133" Type="http://schemas.openxmlformats.org/officeDocument/2006/relationships/hyperlink" Target="https://wyoleg.gov/2024/Amends/SF0001S3060.pdf" TargetMode="External"/><Relationship Id="rId16" Type="http://schemas.openxmlformats.org/officeDocument/2006/relationships/hyperlink" Target="https://wyoleg.gov/2024/Amends/HB0001H3016.pdf" TargetMode="External"/><Relationship Id="rId37" Type="http://schemas.openxmlformats.org/officeDocument/2006/relationships/hyperlink" Target="https://wyoleg.gov/2024/Amends/HB0001H3037.pdf" TargetMode="External"/><Relationship Id="rId58" Type="http://schemas.openxmlformats.org/officeDocument/2006/relationships/hyperlink" Target="https://wyoleg.gov/2024/Amends/SF0001S3012.pdf" TargetMode="External"/><Relationship Id="rId79" Type="http://schemas.openxmlformats.org/officeDocument/2006/relationships/hyperlink" Target="https://wyoleg.gov/2024/Amends/SF0001S3033.pdf" TargetMode="External"/><Relationship Id="rId102" Type="http://schemas.openxmlformats.org/officeDocument/2006/relationships/hyperlink" Target="https://wyoleg.gov/2024/Amends/HB0001H3060.pdf" TargetMode="External"/><Relationship Id="rId123" Type="http://schemas.openxmlformats.org/officeDocument/2006/relationships/hyperlink" Target="https://wyoleg.gov/2024/Amends/SF0001S3050.pdf" TargetMode="External"/><Relationship Id="rId144" Type="http://schemas.openxmlformats.org/officeDocument/2006/relationships/hyperlink" Target="https://wyoleg.gov/2024/Amends/HB0001H3083.pdf" TargetMode="External"/><Relationship Id="rId90" Type="http://schemas.openxmlformats.org/officeDocument/2006/relationships/hyperlink" Target="https://wyoleg.gov/2024/Amends/HB0001H30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00"/>
  <sheetViews>
    <sheetView showGridLines="0" tabSelected="1" zoomScale="125" zoomScaleNormal="128" zoomScaleSheetLayoutView="100" workbookViewId="0">
      <pane xSplit="2" ySplit="2" topLeftCell="C3" activePane="bottomRight" state="frozen"/>
      <selection pane="topRight" activeCell="C1" sqref="C1"/>
      <selection pane="bottomLeft" activeCell="A3" sqref="A3"/>
      <selection pane="bottomRight" activeCell="A3" sqref="A3"/>
    </sheetView>
  </sheetViews>
  <sheetFormatPr baseColWidth="10" defaultColWidth="16.33203125" defaultRowHeight="16" x14ac:dyDescent="0.2"/>
  <cols>
    <col min="1" max="1" width="9.1640625" style="63" customWidth="1"/>
    <col min="2" max="2" width="33.1640625" style="15" customWidth="1"/>
    <col min="3" max="3" width="11" style="61" customWidth="1"/>
    <col min="4" max="4" width="10.33203125" style="61" customWidth="1"/>
    <col min="5" max="5" width="41.83203125" style="61" bestFit="1" customWidth="1"/>
    <col min="6" max="6" width="13.33203125" style="62" customWidth="1"/>
    <col min="7" max="7" width="21" style="61" customWidth="1"/>
    <col min="8" max="8" width="14" style="29" customWidth="1"/>
    <col min="9" max="9" width="19.6640625" style="29" customWidth="1"/>
    <col min="10" max="12" width="14" style="49" customWidth="1"/>
    <col min="13" max="13" width="20.1640625" style="29" customWidth="1"/>
    <col min="14" max="14" width="11.5" style="29" customWidth="1"/>
    <col min="15" max="15" width="10.1640625" style="29" customWidth="1"/>
    <col min="16" max="16" width="13.33203125" style="29" customWidth="1"/>
    <col min="17" max="17" width="10.5" style="29" customWidth="1"/>
    <col min="18" max="18" width="12.33203125" style="29" customWidth="1"/>
    <col min="19" max="19" width="13" style="29" customWidth="1"/>
    <col min="20" max="20" width="11.6640625" style="29" customWidth="1"/>
    <col min="21" max="21" width="20.1640625" style="29" customWidth="1"/>
    <col min="22" max="22" width="13" style="29" customWidth="1"/>
    <col min="23" max="23" width="15.5" style="29" customWidth="1"/>
    <col min="24" max="24" width="13" style="29" customWidth="1"/>
    <col min="25" max="25" width="12.33203125" style="29" customWidth="1"/>
    <col min="26" max="26" width="12" style="29" customWidth="1"/>
    <col min="27" max="27" width="14" style="29" customWidth="1"/>
    <col min="28" max="28" width="11.83203125" style="29" customWidth="1"/>
    <col min="29" max="29" width="14.33203125" style="29" customWidth="1"/>
    <col min="30" max="30" width="13.6640625" style="29" customWidth="1"/>
    <col min="31" max="33" width="16.33203125" style="29" customWidth="1"/>
    <col min="34" max="34" width="17.6640625" style="29" customWidth="1"/>
    <col min="35" max="35" width="16.33203125" style="51" customWidth="1"/>
    <col min="36" max="16384" width="16.33203125" style="51"/>
  </cols>
  <sheetData>
    <row r="1" spans="1:34" ht="17" x14ac:dyDescent="0.2">
      <c r="B1" s="15" t="s">
        <v>69</v>
      </c>
    </row>
    <row r="2" spans="1:34" ht="51" x14ac:dyDescent="0.2">
      <c r="A2" s="63" t="s">
        <v>144</v>
      </c>
      <c r="B2" s="15" t="s">
        <v>0</v>
      </c>
      <c r="C2" s="61" t="s">
        <v>24</v>
      </c>
      <c r="D2" s="61" t="s">
        <v>114</v>
      </c>
      <c r="E2" s="61" t="s">
        <v>132</v>
      </c>
      <c r="F2" s="62" t="s">
        <v>133</v>
      </c>
      <c r="G2" s="61" t="s">
        <v>1</v>
      </c>
      <c r="H2" s="60" t="s">
        <v>115</v>
      </c>
      <c r="I2" s="50" t="s">
        <v>25</v>
      </c>
      <c r="J2" s="52" t="s">
        <v>129</v>
      </c>
      <c r="K2" s="52" t="s">
        <v>175</v>
      </c>
      <c r="L2" s="52" t="s">
        <v>249</v>
      </c>
      <c r="M2" s="50" t="s">
        <v>26</v>
      </c>
      <c r="N2" s="50" t="s">
        <v>105</v>
      </c>
      <c r="O2" s="50" t="s">
        <v>27</v>
      </c>
      <c r="P2" s="50" t="s">
        <v>28</v>
      </c>
      <c r="Q2" s="50" t="s">
        <v>29</v>
      </c>
      <c r="R2" s="50" t="s">
        <v>30</v>
      </c>
      <c r="S2" s="50" t="s">
        <v>31</v>
      </c>
      <c r="T2" s="50" t="s">
        <v>104</v>
      </c>
      <c r="U2" s="50" t="s">
        <v>32</v>
      </c>
      <c r="V2" s="50" t="s">
        <v>108</v>
      </c>
      <c r="W2" s="50" t="s">
        <v>112</v>
      </c>
      <c r="X2" s="50" t="s">
        <v>33</v>
      </c>
      <c r="Y2" s="50" t="s">
        <v>34</v>
      </c>
      <c r="Z2" s="50" t="s">
        <v>35</v>
      </c>
      <c r="AA2" s="50" t="s">
        <v>113</v>
      </c>
      <c r="AB2" s="50" t="s">
        <v>110</v>
      </c>
      <c r="AC2" s="50" t="s">
        <v>109</v>
      </c>
      <c r="AD2" s="50" t="s">
        <v>36</v>
      </c>
      <c r="AE2" s="50" t="s">
        <v>37</v>
      </c>
      <c r="AF2" s="50" t="s">
        <v>2</v>
      </c>
      <c r="AG2" s="50" t="s">
        <v>3</v>
      </c>
      <c r="AH2" s="50" t="s">
        <v>38</v>
      </c>
    </row>
    <row r="3" spans="1:34" ht="34" x14ac:dyDescent="0.2">
      <c r="A3" s="63" t="s">
        <v>172</v>
      </c>
      <c r="B3" s="15" t="s">
        <v>300</v>
      </c>
      <c r="C3" s="81" t="s">
        <v>96</v>
      </c>
      <c r="E3" s="61" t="str">
        <f>VLOOKUP(A3,LSO!A:E,4,FALSE)</f>
        <v>S President Signed HEA No. 0050</v>
      </c>
      <c r="F3" s="62">
        <f>VLOOKUP(A3,LSO!A:E,5,FALSE)</f>
        <v>45359</v>
      </c>
      <c r="G3" s="61" t="str">
        <f>VLOOKUP(A3,LSO!A:E,3,FALSE)</f>
        <v>Appropriations</v>
      </c>
      <c r="H3" s="61" t="s">
        <v>99</v>
      </c>
      <c r="I3" s="21" t="s">
        <v>71</v>
      </c>
      <c r="J3" s="22">
        <v>45331</v>
      </c>
      <c r="K3" s="22"/>
      <c r="L3" s="22"/>
      <c r="M3" s="24"/>
      <c r="N3" s="23"/>
      <c r="O3" s="23"/>
      <c r="P3" s="23">
        <v>45338</v>
      </c>
      <c r="Q3" s="58">
        <v>45341</v>
      </c>
      <c r="R3" s="23">
        <v>45343</v>
      </c>
      <c r="S3" s="24" t="s">
        <v>1484</v>
      </c>
      <c r="T3" s="23">
        <v>45344</v>
      </c>
      <c r="U3" s="24" t="s">
        <v>1015</v>
      </c>
      <c r="V3" s="24"/>
      <c r="W3" s="23"/>
      <c r="X3" s="25"/>
      <c r="Y3" s="25"/>
      <c r="Z3" s="25"/>
      <c r="AA3" s="23"/>
      <c r="AB3" s="23"/>
      <c r="AC3" s="27" t="s">
        <v>2123</v>
      </c>
      <c r="AD3" s="24" t="s">
        <v>2325</v>
      </c>
      <c r="AE3" s="21" t="s">
        <v>2307</v>
      </c>
      <c r="AF3" s="21"/>
      <c r="AG3" s="24"/>
      <c r="AH3" s="24"/>
    </row>
    <row r="4" spans="1:34" ht="34" x14ac:dyDescent="0.2">
      <c r="A4" s="63" t="s">
        <v>174</v>
      </c>
      <c r="B4" s="15" t="s">
        <v>369</v>
      </c>
      <c r="C4" s="64" t="s">
        <v>988</v>
      </c>
      <c r="D4" s="61" t="s">
        <v>67</v>
      </c>
      <c r="E4" s="61" t="str">
        <f>VLOOKUP(A4,LSO!A:E,4,FALSE)</f>
        <v>H Failed Introduction 39-22-1-0-0</v>
      </c>
      <c r="F4" s="62">
        <f>VLOOKUP(A4,LSO!A:E,5,FALSE)</f>
        <v>45334</v>
      </c>
      <c r="G4" s="61" t="str">
        <f>VLOOKUP(A4,LSO!A:E,3,FALSE)</f>
        <v>Travel</v>
      </c>
      <c r="H4" s="61" t="s">
        <v>99</v>
      </c>
      <c r="I4" s="21" t="s">
        <v>53</v>
      </c>
      <c r="J4" s="22">
        <v>45260</v>
      </c>
      <c r="K4" s="65" t="s">
        <v>1005</v>
      </c>
      <c r="L4" s="22" t="s">
        <v>989</v>
      </c>
      <c r="M4" s="24"/>
      <c r="N4" s="23"/>
      <c r="O4" s="23"/>
      <c r="P4" s="58"/>
      <c r="Q4" s="25"/>
      <c r="R4" s="58"/>
      <c r="S4" s="23"/>
      <c r="T4" s="25"/>
      <c r="U4" s="24"/>
      <c r="V4" s="24"/>
      <c r="W4" s="24"/>
      <c r="X4" s="37"/>
      <c r="Y4" s="24"/>
      <c r="Z4" s="38"/>
      <c r="AA4" s="24"/>
      <c r="AB4" s="24"/>
      <c r="AC4" s="24"/>
      <c r="AD4" s="24"/>
      <c r="AE4" s="21"/>
      <c r="AF4" s="21"/>
      <c r="AG4" s="24"/>
      <c r="AH4" s="24"/>
    </row>
    <row r="5" spans="1:34" ht="34" x14ac:dyDescent="0.2">
      <c r="A5" s="63" t="s">
        <v>4</v>
      </c>
      <c r="B5" s="67" t="s">
        <v>370</v>
      </c>
      <c r="C5" s="81" t="s">
        <v>96</v>
      </c>
      <c r="E5" s="61" t="str">
        <f>VLOOKUP(A5,LSO!A:E,4,FALSE)</f>
        <v>S President Signed HEA No. 0044</v>
      </c>
      <c r="F5" s="62">
        <f>VLOOKUP(A5,LSO!A:E,5,FALSE)</f>
        <v>45358</v>
      </c>
      <c r="G5" s="61" t="str">
        <f>VLOOKUP(A5,LSO!A:E,3,FALSE)</f>
        <v>Revenue</v>
      </c>
      <c r="H5" s="61" t="s">
        <v>99</v>
      </c>
      <c r="I5" s="21" t="s">
        <v>45</v>
      </c>
      <c r="J5" s="22">
        <v>45260</v>
      </c>
      <c r="K5" s="22">
        <v>45334</v>
      </c>
      <c r="L5" s="22" t="s">
        <v>1024</v>
      </c>
      <c r="M5" s="24" t="s">
        <v>1006</v>
      </c>
      <c r="N5" s="23" t="s">
        <v>1164</v>
      </c>
      <c r="O5" s="23">
        <v>45342</v>
      </c>
      <c r="P5" s="23">
        <v>45342</v>
      </c>
      <c r="Q5" s="40">
        <v>45343</v>
      </c>
      <c r="R5" s="58">
        <v>45344</v>
      </c>
      <c r="S5" s="24" t="s">
        <v>1751</v>
      </c>
      <c r="T5" s="25">
        <v>45350</v>
      </c>
      <c r="U5" s="24" t="s">
        <v>1023</v>
      </c>
      <c r="V5" s="24" t="s">
        <v>1167</v>
      </c>
      <c r="W5" s="25">
        <v>45352</v>
      </c>
      <c r="X5" s="25">
        <v>45355</v>
      </c>
      <c r="Y5" s="25">
        <v>45356</v>
      </c>
      <c r="Z5" s="25">
        <v>45357</v>
      </c>
      <c r="AA5" s="24" t="s">
        <v>2161</v>
      </c>
      <c r="AB5" s="24"/>
      <c r="AC5" s="24"/>
      <c r="AD5" s="24"/>
      <c r="AE5" s="21" t="s">
        <v>2181</v>
      </c>
      <c r="AF5" s="21"/>
      <c r="AG5" s="24"/>
      <c r="AH5" s="24"/>
    </row>
    <row r="6" spans="1:34" ht="34" x14ac:dyDescent="0.2">
      <c r="A6" s="63" t="s">
        <v>5</v>
      </c>
      <c r="B6" s="67" t="s">
        <v>293</v>
      </c>
      <c r="C6" s="81" t="s">
        <v>96</v>
      </c>
      <c r="D6" s="61" t="s">
        <v>1275</v>
      </c>
      <c r="E6" s="61" t="str">
        <f>VLOOKUP(A6,LSO!A:E,4,FALSE)</f>
        <v>S President Signed HEA No. 0052</v>
      </c>
      <c r="F6" s="62">
        <f>VLOOKUP(A6,LSO!A:E,5,FALSE)</f>
        <v>45359</v>
      </c>
      <c r="G6" s="61" t="str">
        <f>VLOOKUP(A6,LSO!A:E,3,FALSE)</f>
        <v>Revenue</v>
      </c>
      <c r="H6" s="61" t="s">
        <v>99</v>
      </c>
      <c r="I6" s="21" t="s">
        <v>45</v>
      </c>
      <c r="J6" s="22">
        <v>45260</v>
      </c>
      <c r="K6" s="22">
        <v>45334</v>
      </c>
      <c r="L6" s="22" t="s">
        <v>1025</v>
      </c>
      <c r="M6" s="24" t="s">
        <v>1006</v>
      </c>
      <c r="N6" s="23" t="s">
        <v>1164</v>
      </c>
      <c r="O6" s="23">
        <v>45342</v>
      </c>
      <c r="P6" s="23">
        <v>45342</v>
      </c>
      <c r="Q6" s="37">
        <v>45344</v>
      </c>
      <c r="R6" s="58">
        <v>45344</v>
      </c>
      <c r="S6" s="24" t="s">
        <v>1748</v>
      </c>
      <c r="T6" s="25">
        <v>45350</v>
      </c>
      <c r="U6" s="24" t="s">
        <v>2032</v>
      </c>
      <c r="V6" s="23" t="s">
        <v>1872</v>
      </c>
      <c r="W6" s="25">
        <v>45355</v>
      </c>
      <c r="X6" s="25">
        <v>45356</v>
      </c>
      <c r="Y6" s="25">
        <v>45357</v>
      </c>
      <c r="Z6" s="25">
        <v>45358</v>
      </c>
      <c r="AA6" s="24" t="s">
        <v>1405</v>
      </c>
      <c r="AB6" s="24" t="s">
        <v>2253</v>
      </c>
      <c r="AC6" s="58">
        <v>45358</v>
      </c>
      <c r="AD6" s="24" t="s">
        <v>2326</v>
      </c>
      <c r="AE6" s="21" t="s">
        <v>2308</v>
      </c>
      <c r="AF6" s="21"/>
      <c r="AG6" s="24"/>
      <c r="AH6" s="24"/>
    </row>
    <row r="7" spans="1:34" ht="34" x14ac:dyDescent="0.2">
      <c r="A7" s="63" t="s">
        <v>6</v>
      </c>
      <c r="B7" s="15" t="s">
        <v>371</v>
      </c>
      <c r="C7" s="64" t="s">
        <v>988</v>
      </c>
      <c r="D7" s="61" t="s">
        <v>67</v>
      </c>
      <c r="E7" s="61" t="str">
        <f>VLOOKUP(A7,LSO!A:E,4,FALSE)</f>
        <v>H Failed Introduction 40-21-1-0-0</v>
      </c>
      <c r="F7" s="62">
        <f>VLOOKUP(A7,LSO!A:E,5,FALSE)</f>
        <v>45334</v>
      </c>
      <c r="G7" s="61" t="str">
        <f>VLOOKUP(A7,LSO!A:E,3,FALSE)</f>
        <v>Labor</v>
      </c>
      <c r="H7" s="61" t="s">
        <v>99</v>
      </c>
      <c r="I7" s="21" t="s">
        <v>41</v>
      </c>
      <c r="J7" s="22">
        <v>45260</v>
      </c>
      <c r="K7" s="65" t="s">
        <v>1005</v>
      </c>
      <c r="L7" s="22" t="s">
        <v>990</v>
      </c>
      <c r="M7" s="24"/>
      <c r="N7" s="23"/>
      <c r="O7" s="58"/>
      <c r="P7" s="23"/>
      <c r="Q7" s="25"/>
      <c r="R7" s="58"/>
      <c r="S7" s="24"/>
      <c r="T7" s="25"/>
      <c r="U7" s="24"/>
      <c r="V7" s="24"/>
      <c r="W7" s="24"/>
      <c r="X7" s="25"/>
      <c r="Y7" s="24"/>
      <c r="Z7" s="25"/>
      <c r="AA7" s="24"/>
      <c r="AB7" s="24"/>
      <c r="AC7" s="24"/>
      <c r="AD7" s="24"/>
      <c r="AE7" s="21"/>
      <c r="AF7" s="21"/>
      <c r="AG7" s="24"/>
      <c r="AH7" s="24"/>
    </row>
    <row r="8" spans="1:34" ht="34" x14ac:dyDescent="0.2">
      <c r="A8" s="63" t="s">
        <v>7</v>
      </c>
      <c r="B8" s="15" t="s">
        <v>372</v>
      </c>
      <c r="C8" s="64" t="s">
        <v>988</v>
      </c>
      <c r="D8" s="61" t="s">
        <v>67</v>
      </c>
      <c r="E8" s="61" t="str">
        <f>VLOOKUP(A8,LSO!A:E,4,FALSE)</f>
        <v>H Failed Introduction 41-20-1-0-0</v>
      </c>
      <c r="F8" s="62">
        <f>VLOOKUP(A8,LSO!A:E,5,FALSE)</f>
        <v>45334</v>
      </c>
      <c r="G8" s="61" t="str">
        <f>VLOOKUP(A8,LSO!A:E,3,FALSE)</f>
        <v>Transportation</v>
      </c>
      <c r="H8" s="61" t="s">
        <v>99</v>
      </c>
      <c r="I8" s="21" t="s">
        <v>59</v>
      </c>
      <c r="J8" s="22">
        <v>45265</v>
      </c>
      <c r="K8" s="65" t="s">
        <v>1005</v>
      </c>
      <c r="L8" s="22" t="s">
        <v>991</v>
      </c>
      <c r="M8" s="24"/>
      <c r="N8" s="23"/>
      <c r="O8" s="58"/>
      <c r="P8" s="37"/>
      <c r="Q8" s="25"/>
      <c r="R8" s="58"/>
      <c r="S8" s="24"/>
      <c r="T8" s="25"/>
      <c r="U8" s="24"/>
      <c r="V8" s="24"/>
      <c r="W8" s="24"/>
      <c r="X8" s="25"/>
      <c r="Y8" s="24"/>
      <c r="Z8" s="25"/>
      <c r="AA8" s="24"/>
      <c r="AB8" s="24"/>
      <c r="AC8" s="24"/>
      <c r="AD8" s="24"/>
      <c r="AE8" s="21"/>
      <c r="AF8" s="21"/>
      <c r="AG8" s="24"/>
      <c r="AH8" s="24"/>
    </row>
    <row r="9" spans="1:34" ht="34" x14ac:dyDescent="0.2">
      <c r="A9" s="63" t="s">
        <v>8</v>
      </c>
      <c r="B9" s="15" t="s">
        <v>373</v>
      </c>
      <c r="C9" s="64" t="s">
        <v>988</v>
      </c>
      <c r="D9" s="61" t="s">
        <v>67</v>
      </c>
      <c r="E9" s="61" t="str">
        <f>VLOOKUP(A9,LSO!A:E,4,FALSE)</f>
        <v>H Failed Introduction 40-20-1-0-1</v>
      </c>
      <c r="F9" s="62">
        <f>VLOOKUP(A9,LSO!A:E,5,FALSE)</f>
        <v>45334</v>
      </c>
      <c r="G9" s="61" t="str">
        <f>VLOOKUP(A9,LSO!A:E,3,FALSE)</f>
        <v>Transportation</v>
      </c>
      <c r="H9" s="61" t="s">
        <v>99</v>
      </c>
      <c r="I9" s="21" t="s">
        <v>45</v>
      </c>
      <c r="J9" s="22">
        <v>45265</v>
      </c>
      <c r="K9" s="65" t="s">
        <v>1005</v>
      </c>
      <c r="L9" s="22" t="s">
        <v>992</v>
      </c>
      <c r="M9" s="24"/>
      <c r="N9" s="23"/>
      <c r="O9" s="23"/>
      <c r="P9" s="23"/>
      <c r="Q9" s="58"/>
      <c r="R9" s="58"/>
      <c r="S9" s="24"/>
      <c r="T9" s="25"/>
      <c r="U9" s="24"/>
      <c r="V9" s="23"/>
      <c r="W9" s="24"/>
      <c r="X9" s="25"/>
      <c r="Y9" s="24"/>
      <c r="Z9" s="25"/>
      <c r="AA9" s="24"/>
      <c r="AB9" s="58"/>
      <c r="AC9" s="58"/>
      <c r="AD9" s="24"/>
      <c r="AE9" s="21"/>
      <c r="AF9" s="21"/>
      <c r="AG9" s="24"/>
      <c r="AH9" s="24"/>
    </row>
    <row r="10" spans="1:34" ht="34" x14ac:dyDescent="0.2">
      <c r="A10" s="63" t="s">
        <v>9</v>
      </c>
      <c r="B10" s="15" t="s">
        <v>374</v>
      </c>
      <c r="C10" s="81" t="s">
        <v>96</v>
      </c>
      <c r="E10" s="61" t="str">
        <f>VLOOKUP(A10,LSO!A:E,4,FALSE)</f>
        <v>Assigned Chapter Number 21</v>
      </c>
      <c r="F10" s="62">
        <f>VLOOKUP(A10,LSO!A:E,5,FALSE)</f>
        <v>45355</v>
      </c>
      <c r="G10" s="61" t="str">
        <f>VLOOKUP(A10,LSO!A:E,3,FALSE)</f>
        <v>Transportation</v>
      </c>
      <c r="H10" s="61" t="s">
        <v>99</v>
      </c>
      <c r="I10" s="21" t="s">
        <v>59</v>
      </c>
      <c r="J10" s="22">
        <v>45265</v>
      </c>
      <c r="K10" s="22">
        <v>45334</v>
      </c>
      <c r="L10" s="22" t="s">
        <v>1026</v>
      </c>
      <c r="M10" s="24" t="s">
        <v>1007</v>
      </c>
      <c r="N10" s="23" t="s">
        <v>1164</v>
      </c>
      <c r="O10" s="37">
        <v>45335</v>
      </c>
      <c r="P10" s="37">
        <v>45335</v>
      </c>
      <c r="Q10" s="25">
        <v>45336</v>
      </c>
      <c r="R10" s="25">
        <v>45337</v>
      </c>
      <c r="S10" s="58" t="s">
        <v>1024</v>
      </c>
      <c r="T10" s="25">
        <v>45342</v>
      </c>
      <c r="U10" s="24" t="s">
        <v>1019</v>
      </c>
      <c r="V10" s="23" t="s">
        <v>1167</v>
      </c>
      <c r="W10" s="25">
        <v>45345</v>
      </c>
      <c r="X10" s="58">
        <v>45348</v>
      </c>
      <c r="Y10" s="58">
        <v>45349</v>
      </c>
      <c r="Z10" s="25">
        <v>45350</v>
      </c>
      <c r="AA10" s="24" t="s">
        <v>1036</v>
      </c>
      <c r="AB10" s="58"/>
      <c r="AC10" s="58"/>
      <c r="AD10" s="24"/>
      <c r="AE10" s="21" t="s">
        <v>1969</v>
      </c>
      <c r="AF10" s="21" t="s">
        <v>2081</v>
      </c>
      <c r="AG10" s="24"/>
      <c r="AH10" s="24"/>
    </row>
    <row r="11" spans="1:34" ht="34" x14ac:dyDescent="0.2">
      <c r="A11" s="63" t="s">
        <v>11</v>
      </c>
      <c r="B11" s="15" t="s">
        <v>375</v>
      </c>
      <c r="C11" s="81" t="s">
        <v>96</v>
      </c>
      <c r="E11" s="61" t="str">
        <f>VLOOKUP(A11,LSO!A:E,4,FALSE)</f>
        <v>Assigned Chapter Number 40</v>
      </c>
      <c r="F11" s="62">
        <f>VLOOKUP(A11,LSO!A:E,5,FALSE)</f>
        <v>45355</v>
      </c>
      <c r="G11" s="61" t="str">
        <f>VLOOKUP(A11,LSO!A:E,3,FALSE)</f>
        <v>Transportation</v>
      </c>
      <c r="H11" s="61" t="s">
        <v>99</v>
      </c>
      <c r="I11" s="21" t="s">
        <v>58</v>
      </c>
      <c r="J11" s="22">
        <v>45265</v>
      </c>
      <c r="K11" s="22">
        <v>45334</v>
      </c>
      <c r="L11" s="22" t="s">
        <v>1027</v>
      </c>
      <c r="M11" s="24" t="s">
        <v>1007</v>
      </c>
      <c r="N11" s="23" t="s">
        <v>1164</v>
      </c>
      <c r="O11" s="37">
        <v>45335</v>
      </c>
      <c r="P11" s="37">
        <v>45335</v>
      </c>
      <c r="Q11" s="25">
        <v>45336</v>
      </c>
      <c r="R11" s="25">
        <v>45337</v>
      </c>
      <c r="S11" s="21" t="s">
        <v>1025</v>
      </c>
      <c r="T11" s="25">
        <v>45342</v>
      </c>
      <c r="U11" s="21" t="s">
        <v>1023</v>
      </c>
      <c r="V11" s="21" t="s">
        <v>1167</v>
      </c>
      <c r="W11" s="23">
        <v>45349</v>
      </c>
      <c r="X11" s="23">
        <v>45350</v>
      </c>
      <c r="Y11" s="23">
        <v>45351</v>
      </c>
      <c r="Z11" s="23">
        <v>45352</v>
      </c>
      <c r="AA11" s="21" t="s">
        <v>1405</v>
      </c>
      <c r="AB11" s="21"/>
      <c r="AC11" s="21"/>
      <c r="AD11" s="21"/>
      <c r="AE11" s="21" t="s">
        <v>2007</v>
      </c>
      <c r="AF11" s="21"/>
      <c r="AG11" s="21"/>
      <c r="AH11" s="21"/>
    </row>
    <row r="12" spans="1:34" ht="34" x14ac:dyDescent="0.2">
      <c r="A12" s="63" t="s">
        <v>13</v>
      </c>
      <c r="B12" s="15" t="s">
        <v>376</v>
      </c>
      <c r="C12" s="81" t="s">
        <v>96</v>
      </c>
      <c r="E12" s="61" t="str">
        <f>VLOOKUP(A12,LSO!A:E,4,FALSE)</f>
        <v>Assigned Chapter Number 13</v>
      </c>
      <c r="F12" s="62">
        <f>VLOOKUP(A12,LSO!A:E,5,FALSE)</f>
        <v>45355</v>
      </c>
      <c r="G12" s="61" t="str">
        <f>VLOOKUP(A12,LSO!A:E,3,FALSE)</f>
        <v>Agriculture</v>
      </c>
      <c r="H12" s="61" t="s">
        <v>99</v>
      </c>
      <c r="I12" s="21" t="s">
        <v>63</v>
      </c>
      <c r="J12" s="22">
        <v>45265</v>
      </c>
      <c r="K12" s="22">
        <v>45334</v>
      </c>
      <c r="L12" s="22" t="s">
        <v>1025</v>
      </c>
      <c r="M12" s="24" t="s">
        <v>1008</v>
      </c>
      <c r="N12" s="23" t="s">
        <v>1164</v>
      </c>
      <c r="O12" s="23">
        <v>45335</v>
      </c>
      <c r="P12" s="23">
        <v>45336</v>
      </c>
      <c r="Q12" s="23">
        <v>45337</v>
      </c>
      <c r="R12" s="25">
        <v>45338</v>
      </c>
      <c r="S12" s="24" t="s">
        <v>1025</v>
      </c>
      <c r="T12" s="25">
        <v>45342</v>
      </c>
      <c r="U12" s="24" t="s">
        <v>1018</v>
      </c>
      <c r="V12" s="23" t="s">
        <v>1920</v>
      </c>
      <c r="W12" s="58">
        <v>45344</v>
      </c>
      <c r="X12" s="58">
        <v>45348</v>
      </c>
      <c r="Y12" s="58">
        <v>45349</v>
      </c>
      <c r="Z12" s="25">
        <v>45350</v>
      </c>
      <c r="AA12" s="24" t="s">
        <v>1973</v>
      </c>
      <c r="AB12" s="58"/>
      <c r="AC12" s="58"/>
      <c r="AD12" s="24"/>
      <c r="AE12" s="21" t="s">
        <v>1968</v>
      </c>
      <c r="AF12" s="21" t="s">
        <v>2082</v>
      </c>
      <c r="AG12" s="24"/>
      <c r="AH12" s="24"/>
    </row>
    <row r="13" spans="1:34" ht="17" x14ac:dyDescent="0.2">
      <c r="A13" s="63" t="s">
        <v>14</v>
      </c>
      <c r="B13" s="15" t="s">
        <v>377</v>
      </c>
      <c r="C13" s="81" t="s">
        <v>96</v>
      </c>
      <c r="E13" s="61" t="str">
        <f>VLOOKUP(A13,LSO!A:E,4,FALSE)</f>
        <v>Assigned Chapter Number 14</v>
      </c>
      <c r="F13" s="62">
        <f>VLOOKUP(A13,LSO!A:E,5,FALSE)</f>
        <v>45355</v>
      </c>
      <c r="G13" s="61" t="str">
        <f>VLOOKUP(A13,LSO!A:E,3,FALSE)</f>
        <v>Agriculture</v>
      </c>
      <c r="H13" s="61" t="s">
        <v>99</v>
      </c>
      <c r="I13" s="21" t="s">
        <v>63</v>
      </c>
      <c r="J13" s="22">
        <v>45265</v>
      </c>
      <c r="K13" s="22">
        <v>45334</v>
      </c>
      <c r="L13" s="22" t="s">
        <v>1025</v>
      </c>
      <c r="M13" s="24" t="s">
        <v>1008</v>
      </c>
      <c r="N13" s="23" t="s">
        <v>1164</v>
      </c>
      <c r="O13" s="23">
        <v>45335</v>
      </c>
      <c r="P13" s="23">
        <v>45336</v>
      </c>
      <c r="Q13" s="23">
        <v>45337</v>
      </c>
      <c r="R13" s="25">
        <v>45338</v>
      </c>
      <c r="S13" s="24" t="s">
        <v>1025</v>
      </c>
      <c r="T13" s="25">
        <v>45342</v>
      </c>
      <c r="U13" s="24" t="s">
        <v>1018</v>
      </c>
      <c r="V13" s="23" t="s">
        <v>1920</v>
      </c>
      <c r="W13" s="58">
        <v>45344</v>
      </c>
      <c r="X13" s="58">
        <v>45348</v>
      </c>
      <c r="Y13" s="58">
        <v>45349</v>
      </c>
      <c r="Z13" s="25">
        <v>45350</v>
      </c>
      <c r="AA13" s="24" t="s">
        <v>1973</v>
      </c>
      <c r="AB13" s="24"/>
      <c r="AC13" s="24"/>
      <c r="AD13" s="24"/>
      <c r="AE13" s="21" t="s">
        <v>1967</v>
      </c>
      <c r="AF13" s="21" t="s">
        <v>2083</v>
      </c>
      <c r="AG13" s="24"/>
      <c r="AH13" s="24"/>
    </row>
    <row r="14" spans="1:34" ht="17" x14ac:dyDescent="0.2">
      <c r="A14" s="63" t="s">
        <v>72</v>
      </c>
      <c r="B14" s="15" t="s">
        <v>378</v>
      </c>
      <c r="C14" s="81" t="s">
        <v>96</v>
      </c>
      <c r="E14" s="61" t="str">
        <f>VLOOKUP(A14,LSO!A:E,4,FALSE)</f>
        <v>Assigned Chapter Number 26</v>
      </c>
      <c r="F14" s="62">
        <f>VLOOKUP(A14,LSO!A:E,5,FALSE)</f>
        <v>45356</v>
      </c>
      <c r="G14" s="61" t="str">
        <f>VLOOKUP(A14,LSO!A:E,3,FALSE)</f>
        <v>Agriculture</v>
      </c>
      <c r="H14" s="61" t="s">
        <v>99</v>
      </c>
      <c r="I14" s="21" t="s">
        <v>49</v>
      </c>
      <c r="J14" s="22">
        <v>45265</v>
      </c>
      <c r="K14" s="22">
        <v>45334</v>
      </c>
      <c r="L14" s="22" t="s">
        <v>1028</v>
      </c>
      <c r="M14" s="24" t="s">
        <v>1008</v>
      </c>
      <c r="N14" s="23" t="s">
        <v>1164</v>
      </c>
      <c r="O14" s="23">
        <v>45342</v>
      </c>
      <c r="P14" s="37">
        <v>45343</v>
      </c>
      <c r="Q14" s="37">
        <v>45344</v>
      </c>
      <c r="R14" s="25">
        <v>45345</v>
      </c>
      <c r="S14" s="77" t="s">
        <v>1748</v>
      </c>
      <c r="T14" s="25">
        <v>45345</v>
      </c>
      <c r="U14" s="24" t="s">
        <v>1018</v>
      </c>
      <c r="V14" s="23" t="s">
        <v>1920</v>
      </c>
      <c r="W14" s="23">
        <v>45349</v>
      </c>
      <c r="X14" s="25">
        <v>45349</v>
      </c>
      <c r="Y14" s="23">
        <v>45350</v>
      </c>
      <c r="Z14" s="25">
        <v>45351</v>
      </c>
      <c r="AA14" s="24" t="s">
        <v>1991</v>
      </c>
      <c r="AB14" s="38"/>
      <c r="AC14" s="24"/>
      <c r="AD14" s="24"/>
      <c r="AE14" s="21" t="s">
        <v>1980</v>
      </c>
      <c r="AF14" s="21"/>
      <c r="AG14" s="24"/>
      <c r="AH14" s="24"/>
    </row>
    <row r="15" spans="1:34" ht="17" x14ac:dyDescent="0.2">
      <c r="A15" s="63" t="s">
        <v>73</v>
      </c>
      <c r="B15" s="15" t="s">
        <v>379</v>
      </c>
      <c r="C15" s="81" t="s">
        <v>96</v>
      </c>
      <c r="E15" s="61" t="str">
        <f>VLOOKUP(A15,LSO!A:E,4,FALSE)</f>
        <v>Assigned Chapter Number 25</v>
      </c>
      <c r="F15" s="62">
        <f>VLOOKUP(A15,LSO!A:E,5,FALSE)</f>
        <v>45356</v>
      </c>
      <c r="G15" s="61" t="str">
        <f>VLOOKUP(A15,LSO!A:E,3,FALSE)</f>
        <v>Agriculture</v>
      </c>
      <c r="H15" s="61" t="s">
        <v>99</v>
      </c>
      <c r="I15" s="21" t="s">
        <v>41</v>
      </c>
      <c r="J15" s="22">
        <v>45265</v>
      </c>
      <c r="K15" s="22">
        <v>45335</v>
      </c>
      <c r="L15" s="22" t="s">
        <v>1025</v>
      </c>
      <c r="M15" s="24" t="s">
        <v>1008</v>
      </c>
      <c r="N15" s="23" t="s">
        <v>1164</v>
      </c>
      <c r="O15" s="23">
        <v>45342</v>
      </c>
      <c r="P15" s="37">
        <v>45343</v>
      </c>
      <c r="Q15" s="37">
        <v>45344</v>
      </c>
      <c r="R15" s="25">
        <v>45345</v>
      </c>
      <c r="S15" s="77" t="s">
        <v>1748</v>
      </c>
      <c r="T15" s="25">
        <v>45345</v>
      </c>
      <c r="U15" s="24" t="s">
        <v>1018</v>
      </c>
      <c r="V15" s="23" t="s">
        <v>1920</v>
      </c>
      <c r="W15" s="23">
        <v>45349</v>
      </c>
      <c r="X15" s="25">
        <v>45349</v>
      </c>
      <c r="Y15" s="23">
        <v>45350</v>
      </c>
      <c r="Z15" s="25">
        <v>45351</v>
      </c>
      <c r="AA15" s="24" t="s">
        <v>1267</v>
      </c>
      <c r="AB15" s="24"/>
      <c r="AC15" s="24"/>
      <c r="AD15" s="24"/>
      <c r="AE15" s="21" t="s">
        <v>1981</v>
      </c>
      <c r="AF15" s="21"/>
      <c r="AG15" s="24"/>
      <c r="AH15" s="24"/>
    </row>
    <row r="16" spans="1:34" ht="17" x14ac:dyDescent="0.2">
      <c r="A16" s="63" t="s">
        <v>74</v>
      </c>
      <c r="B16" s="15" t="s">
        <v>380</v>
      </c>
      <c r="C16" s="81" t="s">
        <v>96</v>
      </c>
      <c r="E16" s="61" t="str">
        <f>VLOOKUP(A16,LSO!A:E,4,FALSE)</f>
        <v>Assigned Chapter Number 19</v>
      </c>
      <c r="F16" s="62">
        <f>VLOOKUP(A16,LSO!A:E,5,FALSE)</f>
        <v>45355</v>
      </c>
      <c r="G16" s="61" t="str">
        <f>VLOOKUP(A16,LSO!A:E,3,FALSE)</f>
        <v>Labor</v>
      </c>
      <c r="H16" s="61" t="s">
        <v>99</v>
      </c>
      <c r="I16" s="21" t="s">
        <v>43</v>
      </c>
      <c r="J16" s="22">
        <v>45267</v>
      </c>
      <c r="K16" s="22">
        <v>45334</v>
      </c>
      <c r="L16" s="22" t="s">
        <v>1029</v>
      </c>
      <c r="M16" s="24" t="s">
        <v>1009</v>
      </c>
      <c r="N16" s="23" t="s">
        <v>1164</v>
      </c>
      <c r="O16" s="58">
        <v>45336</v>
      </c>
      <c r="P16" s="23">
        <v>45337</v>
      </c>
      <c r="Q16" s="58">
        <v>45338</v>
      </c>
      <c r="R16" s="23">
        <v>45341</v>
      </c>
      <c r="S16" s="24" t="s">
        <v>1025</v>
      </c>
      <c r="T16" s="25">
        <v>45342</v>
      </c>
      <c r="U16" s="24" t="s">
        <v>1016</v>
      </c>
      <c r="V16" s="23" t="s">
        <v>1167</v>
      </c>
      <c r="W16" s="25">
        <v>45345</v>
      </c>
      <c r="X16" s="58">
        <v>45348</v>
      </c>
      <c r="Y16" s="58">
        <v>45349</v>
      </c>
      <c r="Z16" s="58">
        <v>45350</v>
      </c>
      <c r="AA16" s="24" t="s">
        <v>1036</v>
      </c>
      <c r="AB16" s="24" t="s">
        <v>1025</v>
      </c>
      <c r="AC16" s="24"/>
      <c r="AD16" s="24"/>
      <c r="AE16" s="21" t="s">
        <v>1976</v>
      </c>
      <c r="AF16" s="21" t="s">
        <v>2084</v>
      </c>
      <c r="AG16" s="24"/>
      <c r="AH16" s="24"/>
    </row>
    <row r="17" spans="1:34" ht="34" x14ac:dyDescent="0.2">
      <c r="A17" s="63" t="s">
        <v>75</v>
      </c>
      <c r="B17" s="15" t="s">
        <v>381</v>
      </c>
      <c r="C17" s="81" t="s">
        <v>96</v>
      </c>
      <c r="E17" s="61" t="str">
        <f>VLOOKUP(A17,LSO!A:E,4,FALSE)</f>
        <v>Assigned Chapter Number 30</v>
      </c>
      <c r="F17" s="62">
        <f>VLOOKUP(A17,LSO!A:E,5,FALSE)</f>
        <v>45356</v>
      </c>
      <c r="G17" s="61" t="str">
        <f>VLOOKUP(A17,LSO!A:E,3,FALSE)</f>
        <v>Labor</v>
      </c>
      <c r="H17" s="61" t="s">
        <v>99</v>
      </c>
      <c r="I17" s="21" t="s">
        <v>43</v>
      </c>
      <c r="J17" s="22">
        <v>45267</v>
      </c>
      <c r="K17" s="22">
        <v>45334</v>
      </c>
      <c r="L17" s="22" t="s">
        <v>1027</v>
      </c>
      <c r="M17" s="24" t="s">
        <v>1009</v>
      </c>
      <c r="N17" s="23" t="s">
        <v>1164</v>
      </c>
      <c r="O17" s="58">
        <v>45336</v>
      </c>
      <c r="P17" s="23">
        <v>45336</v>
      </c>
      <c r="Q17" s="23">
        <v>45337</v>
      </c>
      <c r="R17" s="25">
        <v>45338</v>
      </c>
      <c r="S17" s="24" t="s">
        <v>1025</v>
      </c>
      <c r="T17" s="25">
        <v>45342</v>
      </c>
      <c r="U17" s="24" t="s">
        <v>1016</v>
      </c>
      <c r="V17" s="23" t="s">
        <v>1167</v>
      </c>
      <c r="W17" s="58">
        <v>45348</v>
      </c>
      <c r="X17" s="58">
        <v>45349</v>
      </c>
      <c r="Y17" s="23">
        <v>45350</v>
      </c>
      <c r="Z17" s="25">
        <v>45351</v>
      </c>
      <c r="AA17" s="24" t="s">
        <v>1991</v>
      </c>
      <c r="AB17" s="24"/>
      <c r="AC17" s="24"/>
      <c r="AD17" s="25"/>
      <c r="AE17" s="21" t="s">
        <v>1982</v>
      </c>
      <c r="AF17" s="21"/>
      <c r="AG17" s="24"/>
      <c r="AH17" s="24"/>
    </row>
    <row r="18" spans="1:34" ht="34" x14ac:dyDescent="0.2">
      <c r="A18" s="63" t="s">
        <v>128</v>
      </c>
      <c r="B18" s="15" t="s">
        <v>382</v>
      </c>
      <c r="C18" s="81" t="s">
        <v>96</v>
      </c>
      <c r="E18" s="61" t="str">
        <f>VLOOKUP(A18,LSO!A:E,4,FALSE)</f>
        <v>Assigned Chapter Number 12</v>
      </c>
      <c r="F18" s="62">
        <f>VLOOKUP(A18,LSO!A:E,5,FALSE)</f>
        <v>45355</v>
      </c>
      <c r="G18" s="61" t="str">
        <f>VLOOKUP(A18,LSO!A:E,3,FALSE)</f>
        <v>Travel</v>
      </c>
      <c r="H18" s="61" t="s">
        <v>99</v>
      </c>
      <c r="I18" s="21" t="s">
        <v>52</v>
      </c>
      <c r="J18" s="22">
        <v>45271</v>
      </c>
      <c r="K18" s="22">
        <v>45334</v>
      </c>
      <c r="L18" s="22" t="s">
        <v>1030</v>
      </c>
      <c r="M18" s="24" t="s">
        <v>1010</v>
      </c>
      <c r="N18" s="23" t="s">
        <v>1165</v>
      </c>
      <c r="O18" s="23">
        <v>45335</v>
      </c>
      <c r="P18" s="23">
        <v>45336</v>
      </c>
      <c r="Q18" s="23">
        <v>45337</v>
      </c>
      <c r="R18" s="25">
        <v>45338</v>
      </c>
      <c r="S18" s="24" t="s">
        <v>1159</v>
      </c>
      <c r="T18" s="25">
        <v>45342</v>
      </c>
      <c r="U18" s="24" t="s">
        <v>1150</v>
      </c>
      <c r="V18" s="23" t="s">
        <v>1264</v>
      </c>
      <c r="W18" s="58">
        <v>45344</v>
      </c>
      <c r="X18" s="58">
        <v>45348</v>
      </c>
      <c r="Y18" s="58">
        <v>45349</v>
      </c>
      <c r="Z18" s="25">
        <v>45350</v>
      </c>
      <c r="AA18" s="24" t="s">
        <v>1036</v>
      </c>
      <c r="AB18" s="58"/>
      <c r="AC18" s="58"/>
      <c r="AD18" s="24"/>
      <c r="AE18" s="21" t="s">
        <v>1966</v>
      </c>
      <c r="AF18" s="21" t="s">
        <v>2085</v>
      </c>
      <c r="AG18" s="24"/>
      <c r="AH18" s="24"/>
    </row>
    <row r="19" spans="1:34" ht="34" x14ac:dyDescent="0.2">
      <c r="A19" s="63" t="s">
        <v>127</v>
      </c>
      <c r="B19" s="15" t="s">
        <v>383</v>
      </c>
      <c r="C19" s="64" t="s">
        <v>988</v>
      </c>
      <c r="D19" s="61" t="s">
        <v>67</v>
      </c>
      <c r="E19" s="61" t="str">
        <f>VLOOKUP(A19,LSO!A:E,4,FALSE)</f>
        <v>H Failed Introduction 38-22-2-0-0</v>
      </c>
      <c r="F19" s="62">
        <f>VLOOKUP(A19,LSO!A:E,5,FALSE)</f>
        <v>45334</v>
      </c>
      <c r="G19" s="61" t="str">
        <f>VLOOKUP(A19,LSO!A:E,3,FALSE)</f>
        <v>Travel</v>
      </c>
      <c r="H19" s="61" t="s">
        <v>99</v>
      </c>
      <c r="I19" s="21" t="s">
        <v>52</v>
      </c>
      <c r="J19" s="22">
        <v>45271</v>
      </c>
      <c r="K19" s="65" t="s">
        <v>1005</v>
      </c>
      <c r="L19" s="22" t="s">
        <v>993</v>
      </c>
      <c r="M19" s="24"/>
      <c r="N19" s="23"/>
      <c r="O19" s="23"/>
      <c r="P19" s="37"/>
      <c r="Q19" s="25"/>
      <c r="R19" s="58"/>
      <c r="S19" s="38"/>
      <c r="T19" s="25"/>
      <c r="U19" s="24"/>
      <c r="V19" s="23"/>
      <c r="W19" s="25"/>
      <c r="X19" s="25"/>
      <c r="Y19" s="24"/>
      <c r="Z19" s="25"/>
      <c r="AA19" s="24"/>
      <c r="AB19" s="24"/>
      <c r="AC19" s="24"/>
      <c r="AD19" s="24"/>
      <c r="AE19" s="21"/>
      <c r="AF19" s="21"/>
      <c r="AG19" s="24"/>
      <c r="AH19" s="24"/>
    </row>
    <row r="20" spans="1:34" ht="34" x14ac:dyDescent="0.2">
      <c r="A20" s="63" t="s">
        <v>173</v>
      </c>
      <c r="B20" s="67" t="s">
        <v>384</v>
      </c>
      <c r="C20" s="64" t="s">
        <v>239</v>
      </c>
      <c r="D20" s="61" t="s">
        <v>67</v>
      </c>
      <c r="E20" s="61" t="str">
        <f>VLOOKUP(A20,LSO!A:E,4,FALSE)</f>
        <v>H:Died in Committee Returned Bill Pursuant to HR 5-4</v>
      </c>
      <c r="F20" s="62">
        <f>VLOOKUP(A20,LSO!A:E,5,FALSE)</f>
        <v>45356</v>
      </c>
      <c r="G20" s="61" t="str">
        <f>VLOOKUP(A20,LSO!A:E,3,FALSE)</f>
        <v>Revenue</v>
      </c>
      <c r="H20" s="61" t="s">
        <v>99</v>
      </c>
      <c r="I20" s="21" t="s">
        <v>45</v>
      </c>
      <c r="J20" s="22">
        <v>45271</v>
      </c>
      <c r="K20" s="22">
        <v>45334</v>
      </c>
      <c r="L20" s="22" t="s">
        <v>1029</v>
      </c>
      <c r="M20" s="24" t="s">
        <v>1006</v>
      </c>
      <c r="N20" s="68" t="s">
        <v>1936</v>
      </c>
      <c r="O20" s="23"/>
      <c r="P20" s="23"/>
      <c r="Q20" s="23"/>
      <c r="R20" s="58"/>
      <c r="S20" s="23"/>
      <c r="T20" s="25"/>
      <c r="U20" s="24"/>
      <c r="V20" s="23"/>
      <c r="W20" s="58"/>
      <c r="X20" s="58"/>
      <c r="Y20" s="24"/>
      <c r="Z20" s="58"/>
      <c r="AA20" s="24"/>
      <c r="AB20" s="58"/>
      <c r="AC20" s="24"/>
      <c r="AD20" s="24"/>
      <c r="AE20" s="21"/>
      <c r="AF20" s="21"/>
      <c r="AG20" s="24"/>
      <c r="AH20" s="24"/>
    </row>
    <row r="21" spans="1:34" ht="34" x14ac:dyDescent="0.2">
      <c r="A21" s="63" t="s">
        <v>126</v>
      </c>
      <c r="B21" s="15" t="s">
        <v>385</v>
      </c>
      <c r="C21" s="64" t="s">
        <v>988</v>
      </c>
      <c r="D21" s="61" t="s">
        <v>67</v>
      </c>
      <c r="E21" s="61" t="str">
        <f>VLOOKUP(A21,LSO!A:E,4,FALSE)</f>
        <v>H Failed Introduction 41-19-2-0-0</v>
      </c>
      <c r="F21" s="62">
        <f>VLOOKUP(A21,LSO!A:E,5,FALSE)</f>
        <v>45334</v>
      </c>
      <c r="G21" s="61" t="str">
        <f>VLOOKUP(A21,LSO!A:E,3,FALSE)</f>
        <v>Education</v>
      </c>
      <c r="H21" s="61" t="s">
        <v>99</v>
      </c>
      <c r="I21" s="21" t="s">
        <v>44</v>
      </c>
      <c r="J21" s="22">
        <v>45272</v>
      </c>
      <c r="K21" s="65" t="s">
        <v>1005</v>
      </c>
      <c r="L21" s="22" t="s">
        <v>994</v>
      </c>
      <c r="M21" s="24"/>
      <c r="N21" s="23"/>
      <c r="O21" s="23"/>
      <c r="P21" s="25"/>
      <c r="Q21" s="25"/>
      <c r="R21" s="58"/>
      <c r="S21" s="24"/>
      <c r="T21" s="25"/>
      <c r="U21" s="24"/>
      <c r="V21" s="23"/>
      <c r="W21" s="58"/>
      <c r="X21" s="58"/>
      <c r="Y21" s="24"/>
      <c r="Z21" s="58"/>
      <c r="AA21" s="24"/>
      <c r="AB21" s="24"/>
      <c r="AC21" s="24"/>
      <c r="AD21" s="24"/>
      <c r="AE21" s="21"/>
      <c r="AF21" s="21"/>
      <c r="AG21" s="24"/>
      <c r="AH21" s="24"/>
    </row>
    <row r="22" spans="1:34" ht="34" x14ac:dyDescent="0.2">
      <c r="A22" s="63" t="s">
        <v>125</v>
      </c>
      <c r="B22" s="15" t="s">
        <v>386</v>
      </c>
      <c r="C22" s="81" t="s">
        <v>96</v>
      </c>
      <c r="E22" s="61" t="str">
        <f>VLOOKUP(A22,LSO!A:E,4,FALSE)</f>
        <v>S President Signed HEA No. 0036</v>
      </c>
      <c r="F22" s="62">
        <f>VLOOKUP(A22,LSO!A:E,5,FALSE)</f>
        <v>45356</v>
      </c>
      <c r="G22" s="61" t="str">
        <f>VLOOKUP(A22,LSO!A:E,3,FALSE)</f>
        <v>Education</v>
      </c>
      <c r="H22" s="61" t="s">
        <v>99</v>
      </c>
      <c r="I22" s="21" t="s">
        <v>51</v>
      </c>
      <c r="J22" s="22">
        <v>45272</v>
      </c>
      <c r="K22" s="22">
        <v>45334</v>
      </c>
      <c r="L22" s="22" t="s">
        <v>1031</v>
      </c>
      <c r="M22" s="24" t="s">
        <v>1011</v>
      </c>
      <c r="N22" s="23" t="s">
        <v>1164</v>
      </c>
      <c r="O22" s="58">
        <v>45336</v>
      </c>
      <c r="P22" s="23">
        <v>45337</v>
      </c>
      <c r="Q22" s="58">
        <v>45338</v>
      </c>
      <c r="R22" s="23">
        <v>45341</v>
      </c>
      <c r="S22" s="24" t="s">
        <v>1186</v>
      </c>
      <c r="T22" s="25">
        <v>45342</v>
      </c>
      <c r="U22" s="24" t="s">
        <v>1017</v>
      </c>
      <c r="V22" s="23" t="s">
        <v>1167</v>
      </c>
      <c r="W22" s="25">
        <v>45345</v>
      </c>
      <c r="X22" s="23">
        <v>45350</v>
      </c>
      <c r="Y22" s="23">
        <v>45351</v>
      </c>
      <c r="Z22" s="25">
        <v>45352</v>
      </c>
      <c r="AA22" s="24" t="s">
        <v>1405</v>
      </c>
      <c r="AB22" s="24"/>
      <c r="AC22" s="24"/>
      <c r="AD22" s="24"/>
      <c r="AE22" s="21" t="s">
        <v>2099</v>
      </c>
      <c r="AF22" s="21"/>
      <c r="AG22" s="24"/>
      <c r="AH22" s="24"/>
    </row>
    <row r="23" spans="1:34" ht="17" x14ac:dyDescent="0.2">
      <c r="A23" s="63" t="s">
        <v>124</v>
      </c>
      <c r="B23" s="15" t="s">
        <v>387</v>
      </c>
      <c r="C23" s="81" t="s">
        <v>96</v>
      </c>
      <c r="E23" s="61" t="str">
        <f>VLOOKUP(A23,LSO!A:E,4,FALSE)</f>
        <v>Assigned Chapter Number 11</v>
      </c>
      <c r="F23" s="62">
        <f>VLOOKUP(A23,LSO!A:E,5,FALSE)</f>
        <v>45355</v>
      </c>
      <c r="G23" s="61" t="str">
        <f>VLOOKUP(A23,LSO!A:E,3,FALSE)</f>
        <v>Sel Sch Fac</v>
      </c>
      <c r="H23" s="61" t="s">
        <v>99</v>
      </c>
      <c r="I23" s="21" t="s">
        <v>51</v>
      </c>
      <c r="J23" s="22">
        <v>45274</v>
      </c>
      <c r="K23" s="22">
        <v>45334</v>
      </c>
      <c r="L23" s="22" t="s">
        <v>1025</v>
      </c>
      <c r="M23" s="24" t="s">
        <v>1011</v>
      </c>
      <c r="N23" s="23" t="s">
        <v>1164</v>
      </c>
      <c r="O23" s="58">
        <v>45336</v>
      </c>
      <c r="P23" s="25">
        <v>45337</v>
      </c>
      <c r="Q23" s="58">
        <v>45338</v>
      </c>
      <c r="R23" s="23">
        <v>45341</v>
      </c>
      <c r="S23" s="24" t="s">
        <v>1025</v>
      </c>
      <c r="T23" s="25">
        <v>45342</v>
      </c>
      <c r="U23" s="24" t="s">
        <v>1017</v>
      </c>
      <c r="V23" s="23" t="s">
        <v>1167</v>
      </c>
      <c r="W23" s="25">
        <v>45345</v>
      </c>
      <c r="X23" s="58">
        <v>45348</v>
      </c>
      <c r="Y23" s="58">
        <v>45349</v>
      </c>
      <c r="Z23" s="25">
        <v>45350</v>
      </c>
      <c r="AA23" s="24" t="s">
        <v>1037</v>
      </c>
      <c r="AB23" s="24"/>
      <c r="AC23" s="24"/>
      <c r="AD23" s="24"/>
      <c r="AE23" s="21" t="s">
        <v>1965</v>
      </c>
      <c r="AF23" s="21" t="s">
        <v>2086</v>
      </c>
      <c r="AG23" s="24"/>
      <c r="AH23" s="24"/>
    </row>
    <row r="24" spans="1:34" ht="34" x14ac:dyDescent="0.2">
      <c r="A24" s="63" t="s">
        <v>123</v>
      </c>
      <c r="B24" s="15" t="s">
        <v>290</v>
      </c>
      <c r="C24" s="64" t="s">
        <v>988</v>
      </c>
      <c r="D24" s="61" t="s">
        <v>67</v>
      </c>
      <c r="E24" s="61" t="str">
        <f>VLOOKUP(A24,LSO!A:E,4,FALSE)</f>
        <v>H Failed Introduction 1-59-2-0-0</v>
      </c>
      <c r="F24" s="62">
        <f>VLOOKUP(A24,LSO!A:E,5,FALSE)</f>
        <v>45334</v>
      </c>
      <c r="G24" s="61" t="str">
        <f>VLOOKUP(A24,LSO!A:E,3,FALSE)</f>
        <v>Revenue</v>
      </c>
      <c r="H24" s="61" t="s">
        <v>99</v>
      </c>
      <c r="I24" s="21" t="s">
        <v>45</v>
      </c>
      <c r="J24" s="22">
        <v>45275</v>
      </c>
      <c r="K24" s="65" t="s">
        <v>1005</v>
      </c>
      <c r="L24" s="22" t="s">
        <v>995</v>
      </c>
      <c r="M24" s="24"/>
      <c r="N24" s="23"/>
      <c r="O24" s="23"/>
      <c r="P24" s="23"/>
      <c r="Q24" s="25"/>
      <c r="R24" s="58"/>
      <c r="S24" s="24"/>
      <c r="T24" s="25"/>
      <c r="U24" s="24"/>
      <c r="V24" s="23"/>
      <c r="W24" s="23"/>
      <c r="X24" s="25"/>
      <c r="Y24" s="24"/>
      <c r="Z24" s="25"/>
      <c r="AA24" s="24"/>
      <c r="AB24" s="24"/>
      <c r="AC24" s="24"/>
      <c r="AD24" s="24"/>
      <c r="AE24" s="21"/>
      <c r="AF24" s="21"/>
      <c r="AG24" s="24"/>
      <c r="AH24" s="24"/>
    </row>
    <row r="25" spans="1:34" ht="34" x14ac:dyDescent="0.2">
      <c r="A25" s="63" t="s">
        <v>122</v>
      </c>
      <c r="B25" s="15" t="s">
        <v>303</v>
      </c>
      <c r="C25" s="81" t="s">
        <v>96</v>
      </c>
      <c r="E25" s="61" t="str">
        <f>VLOOKUP(A25,LSO!A:E,4,FALSE)</f>
        <v>Assigned Chapter Number 20</v>
      </c>
      <c r="F25" s="62">
        <f>VLOOKUP(A25,LSO!A:E,5,FALSE)</f>
        <v>45355</v>
      </c>
      <c r="G25" s="61" t="str">
        <f>VLOOKUP(A25,LSO!A:E,3,FALSE)</f>
        <v>Larson, JT</v>
      </c>
      <c r="H25" s="61" t="s">
        <v>158</v>
      </c>
      <c r="I25" s="21" t="s">
        <v>59</v>
      </c>
      <c r="J25" s="22">
        <v>45281</v>
      </c>
      <c r="K25" s="22">
        <v>45336</v>
      </c>
      <c r="L25" s="22" t="s">
        <v>1153</v>
      </c>
      <c r="M25" s="24" t="s">
        <v>1007</v>
      </c>
      <c r="N25" s="23" t="s">
        <v>1164</v>
      </c>
      <c r="O25" s="23">
        <v>45338</v>
      </c>
      <c r="P25" s="37">
        <v>45341</v>
      </c>
      <c r="Q25" s="25">
        <v>45342</v>
      </c>
      <c r="R25" s="58">
        <v>45343</v>
      </c>
      <c r="S25" s="24" t="s">
        <v>1748</v>
      </c>
      <c r="T25" s="25">
        <v>45343</v>
      </c>
      <c r="U25" s="24" t="s">
        <v>1019</v>
      </c>
      <c r="V25" s="23" t="s">
        <v>1167</v>
      </c>
      <c r="W25" s="25">
        <v>45345</v>
      </c>
      <c r="X25" s="58">
        <v>45348</v>
      </c>
      <c r="Y25" s="58">
        <v>45349</v>
      </c>
      <c r="Z25" s="25">
        <v>45350</v>
      </c>
      <c r="AA25" s="24" t="s">
        <v>1036</v>
      </c>
      <c r="AB25" s="24"/>
      <c r="AC25" s="24"/>
      <c r="AD25" s="24"/>
      <c r="AE25" s="21" t="s">
        <v>1964</v>
      </c>
      <c r="AF25" s="21" t="s">
        <v>2087</v>
      </c>
      <c r="AG25" s="24"/>
      <c r="AH25" s="24"/>
    </row>
    <row r="26" spans="1:34" ht="34" x14ac:dyDescent="0.2">
      <c r="A26" s="63" t="s">
        <v>121</v>
      </c>
      <c r="B26" s="15" t="s">
        <v>388</v>
      </c>
      <c r="C26" s="64" t="s">
        <v>239</v>
      </c>
      <c r="D26" s="61" t="s">
        <v>68</v>
      </c>
      <c r="E26" s="61" t="str">
        <f>VLOOKUP(A26,LSO!A:E,4,FALSE)</f>
        <v>S:Died in Committee Returned Bill Pursuant to SR 5-4</v>
      </c>
      <c r="F26" s="62">
        <f>VLOOKUP(A26,LSO!A:E,5,FALSE)</f>
        <v>45356</v>
      </c>
      <c r="G26" s="61" t="str">
        <f>VLOOKUP(A26,LSO!A:E,3,FALSE)</f>
        <v>Labor</v>
      </c>
      <c r="H26" s="61" t="s">
        <v>99</v>
      </c>
      <c r="I26" s="21" t="s">
        <v>41</v>
      </c>
      <c r="J26" s="22">
        <v>45281</v>
      </c>
      <c r="K26" s="22">
        <v>45334</v>
      </c>
      <c r="L26" s="22" t="s">
        <v>1026</v>
      </c>
      <c r="M26" s="24" t="s">
        <v>1009</v>
      </c>
      <c r="N26" s="23" t="s">
        <v>1164</v>
      </c>
      <c r="O26" s="23">
        <v>45338</v>
      </c>
      <c r="P26" s="37">
        <v>45341</v>
      </c>
      <c r="Q26" s="25">
        <v>45342</v>
      </c>
      <c r="R26" s="58">
        <v>45343</v>
      </c>
      <c r="S26" s="24" t="s">
        <v>1537</v>
      </c>
      <c r="T26" s="25">
        <v>45343</v>
      </c>
      <c r="U26" s="24" t="s">
        <v>1016</v>
      </c>
      <c r="V26" s="79"/>
      <c r="W26" s="25"/>
      <c r="X26" s="25"/>
      <c r="Y26" s="24"/>
      <c r="Z26" s="25"/>
      <c r="AA26" s="24"/>
      <c r="AB26" s="24"/>
      <c r="AC26" s="24"/>
      <c r="AD26" s="24"/>
      <c r="AE26" s="21"/>
      <c r="AF26" s="21"/>
      <c r="AG26" s="24"/>
      <c r="AH26" s="24"/>
    </row>
    <row r="27" spans="1:34" ht="17" x14ac:dyDescent="0.2">
      <c r="A27" s="63" t="s">
        <v>147</v>
      </c>
      <c r="B27" s="15" t="s">
        <v>389</v>
      </c>
      <c r="C27" s="81" t="s">
        <v>96</v>
      </c>
      <c r="E27" s="61" t="str">
        <f>VLOOKUP(A27,LSO!A:E,4,FALSE)</f>
        <v>Assigned Chapter Number 24</v>
      </c>
      <c r="F27" s="62">
        <f>VLOOKUP(A27,LSO!A:E,5,FALSE)</f>
        <v>45356</v>
      </c>
      <c r="G27" s="61" t="str">
        <f>VLOOKUP(A27,LSO!A:E,3,FALSE)</f>
        <v>Labor</v>
      </c>
      <c r="H27" s="61" t="s">
        <v>99</v>
      </c>
      <c r="I27" s="21" t="s">
        <v>43</v>
      </c>
      <c r="J27" s="22">
        <v>45281</v>
      </c>
      <c r="K27" s="22">
        <v>45335</v>
      </c>
      <c r="L27" s="22" t="s">
        <v>1152</v>
      </c>
      <c r="M27" s="24" t="s">
        <v>1009</v>
      </c>
      <c r="N27" s="23" t="s">
        <v>1291</v>
      </c>
      <c r="O27" s="23">
        <v>45338</v>
      </c>
      <c r="P27" s="37">
        <v>45341</v>
      </c>
      <c r="Q27" s="25">
        <v>45342</v>
      </c>
      <c r="R27" s="58">
        <v>45343</v>
      </c>
      <c r="S27" s="24" t="s">
        <v>1433</v>
      </c>
      <c r="T27" s="25">
        <v>45343</v>
      </c>
      <c r="U27" s="24" t="s">
        <v>1016</v>
      </c>
      <c r="V27" s="23" t="s">
        <v>1167</v>
      </c>
      <c r="W27" s="58">
        <v>45348</v>
      </c>
      <c r="X27" s="25">
        <v>45349</v>
      </c>
      <c r="Y27" s="23">
        <v>45350</v>
      </c>
      <c r="Z27" s="25">
        <v>45351</v>
      </c>
      <c r="AA27" s="24" t="s">
        <v>1991</v>
      </c>
      <c r="AB27" s="58"/>
      <c r="AC27" s="25"/>
      <c r="AD27" s="24"/>
      <c r="AE27" s="21" t="s">
        <v>1983</v>
      </c>
      <c r="AF27" s="21"/>
      <c r="AG27" s="24"/>
      <c r="AH27" s="24"/>
    </row>
    <row r="28" spans="1:34" ht="34" x14ac:dyDescent="0.2">
      <c r="A28" s="63" t="s">
        <v>148</v>
      </c>
      <c r="B28" s="15" t="s">
        <v>390</v>
      </c>
      <c r="C28" s="81" t="s">
        <v>96</v>
      </c>
      <c r="E28" s="61" t="str">
        <f>VLOOKUP(A28,LSO!A:E,4,FALSE)</f>
        <v>Assigned Chapter Number 10</v>
      </c>
      <c r="F28" s="62">
        <f>VLOOKUP(A28,LSO!A:E,5,FALSE)</f>
        <v>45355</v>
      </c>
      <c r="G28" s="61" t="str">
        <f>VLOOKUP(A28,LSO!A:E,3,FALSE)</f>
        <v>Judiciary</v>
      </c>
      <c r="H28" s="61" t="s">
        <v>99</v>
      </c>
      <c r="I28" s="21" t="s">
        <v>130</v>
      </c>
      <c r="J28" s="22">
        <v>45281</v>
      </c>
      <c r="K28" s="22">
        <v>45334</v>
      </c>
      <c r="L28" s="22" t="s">
        <v>1032</v>
      </c>
      <c r="M28" s="24" t="s">
        <v>1012</v>
      </c>
      <c r="N28" s="23" t="s">
        <v>1262</v>
      </c>
      <c r="O28" s="23">
        <v>45336</v>
      </c>
      <c r="P28" s="23">
        <v>45336</v>
      </c>
      <c r="Q28" s="23">
        <v>45337</v>
      </c>
      <c r="R28" s="25">
        <v>45338</v>
      </c>
      <c r="S28" s="24" t="s">
        <v>1185</v>
      </c>
      <c r="T28" s="25">
        <v>45342</v>
      </c>
      <c r="U28" s="24" t="s">
        <v>1021</v>
      </c>
      <c r="V28" s="23" t="s">
        <v>1167</v>
      </c>
      <c r="W28" s="25">
        <v>45345</v>
      </c>
      <c r="X28" s="58">
        <v>45348</v>
      </c>
      <c r="Y28" s="58">
        <v>45349</v>
      </c>
      <c r="Z28" s="25">
        <v>45350</v>
      </c>
      <c r="AA28" s="24" t="s">
        <v>1004</v>
      </c>
      <c r="AB28" s="24"/>
      <c r="AC28" s="24"/>
      <c r="AD28" s="24"/>
      <c r="AE28" s="21" t="s">
        <v>1963</v>
      </c>
      <c r="AF28" s="21" t="s">
        <v>2088</v>
      </c>
      <c r="AG28" s="24"/>
      <c r="AH28" s="24"/>
    </row>
    <row r="29" spans="1:34" ht="34" x14ac:dyDescent="0.2">
      <c r="A29" s="63" t="s">
        <v>434</v>
      </c>
      <c r="B29" s="15" t="s">
        <v>435</v>
      </c>
      <c r="C29" s="81" t="s">
        <v>96</v>
      </c>
      <c r="E29" s="61" t="str">
        <f>VLOOKUP(A29,LSO!A:E,4,FALSE)</f>
        <v>Assigned Chapter Number 9</v>
      </c>
      <c r="F29" s="62">
        <f>VLOOKUP(A29,LSO!A:E,5,FALSE)</f>
        <v>45355</v>
      </c>
      <c r="G29" s="61" t="str">
        <f>VLOOKUP(A29,LSO!A:E,3,FALSE)</f>
        <v>Judiciary</v>
      </c>
      <c r="H29" s="61" t="s">
        <v>99</v>
      </c>
      <c r="I29" s="21" t="s">
        <v>86</v>
      </c>
      <c r="J29" s="59">
        <v>45281</v>
      </c>
      <c r="K29" s="22">
        <v>45334</v>
      </c>
      <c r="L29" s="22" t="s">
        <v>1032</v>
      </c>
      <c r="M29" s="24" t="s">
        <v>1012</v>
      </c>
      <c r="N29" s="23" t="s">
        <v>1262</v>
      </c>
      <c r="O29" s="23">
        <v>45336</v>
      </c>
      <c r="P29" s="23">
        <v>45336</v>
      </c>
      <c r="Q29" s="23">
        <v>45337</v>
      </c>
      <c r="R29" s="25">
        <v>45338</v>
      </c>
      <c r="S29" s="24" t="s">
        <v>1185</v>
      </c>
      <c r="T29" s="25">
        <v>45342</v>
      </c>
      <c r="U29" s="24" t="s">
        <v>1021</v>
      </c>
      <c r="V29" s="23" t="s">
        <v>1167</v>
      </c>
      <c r="W29" s="25">
        <v>45345</v>
      </c>
      <c r="X29" s="58">
        <v>45348</v>
      </c>
      <c r="Y29" s="58">
        <v>45349</v>
      </c>
      <c r="Z29" s="25">
        <v>45350</v>
      </c>
      <c r="AA29" s="24" t="s">
        <v>1171</v>
      </c>
      <c r="AB29" s="24"/>
      <c r="AC29" s="24"/>
      <c r="AD29" s="24"/>
      <c r="AE29" s="21" t="s">
        <v>1962</v>
      </c>
      <c r="AF29" s="21" t="s">
        <v>2089</v>
      </c>
      <c r="AG29" s="24"/>
      <c r="AH29" s="24"/>
    </row>
    <row r="30" spans="1:34" ht="34" x14ac:dyDescent="0.2">
      <c r="A30" s="63" t="s">
        <v>432</v>
      </c>
      <c r="B30" s="15" t="s">
        <v>433</v>
      </c>
      <c r="C30" s="64" t="s">
        <v>988</v>
      </c>
      <c r="D30" s="61" t="s">
        <v>67</v>
      </c>
      <c r="E30" s="61" t="str">
        <f>VLOOKUP(A30,LSO!A:E,4,FALSE)</f>
        <v>H Failed Introduction 41-19-2-0-0</v>
      </c>
      <c r="F30" s="62">
        <f>VLOOKUP(A30,LSO!A:E,5,FALSE)</f>
        <v>45334</v>
      </c>
      <c r="G30" s="61" t="str">
        <f>VLOOKUP(A30,LSO!A:E,3,FALSE)</f>
        <v>Judiciary</v>
      </c>
      <c r="H30" s="61" t="s">
        <v>99</v>
      </c>
      <c r="I30" s="21" t="s">
        <v>86</v>
      </c>
      <c r="J30" s="59">
        <v>45281</v>
      </c>
      <c r="K30" s="65" t="s">
        <v>1005</v>
      </c>
      <c r="L30" s="22" t="s">
        <v>994</v>
      </c>
      <c r="M30" s="24"/>
      <c r="N30" s="23"/>
      <c r="O30" s="23"/>
      <c r="P30" s="58"/>
      <c r="Q30" s="23"/>
      <c r="R30" s="23"/>
      <c r="S30" s="24"/>
      <c r="T30" s="25"/>
      <c r="U30" s="24"/>
      <c r="V30" s="23"/>
      <c r="W30" s="24"/>
      <c r="X30" s="38"/>
      <c r="Y30" s="38"/>
      <c r="Z30" s="38"/>
      <c r="AA30" s="24"/>
      <c r="AB30" s="24"/>
      <c r="AC30" s="24"/>
      <c r="AD30" s="24"/>
      <c r="AE30" s="21"/>
      <c r="AF30" s="21"/>
      <c r="AG30" s="24"/>
      <c r="AH30" s="24"/>
    </row>
    <row r="31" spans="1:34" ht="34" x14ac:dyDescent="0.2">
      <c r="A31" s="63" t="s">
        <v>430</v>
      </c>
      <c r="B31" s="15" t="s">
        <v>431</v>
      </c>
      <c r="C31" s="81" t="s">
        <v>96</v>
      </c>
      <c r="E31" s="61" t="str">
        <f>VLOOKUP(A31,LSO!A:E,4,FALSE)</f>
        <v>S President Signed HEA No. 0047</v>
      </c>
      <c r="F31" s="62">
        <f>VLOOKUP(A31,LSO!A:E,5,FALSE)</f>
        <v>45358</v>
      </c>
      <c r="G31" s="61" t="str">
        <f>VLOOKUP(A31,LSO!A:E,3,FALSE)</f>
        <v>Judiciary</v>
      </c>
      <c r="H31" s="61" t="s">
        <v>99</v>
      </c>
      <c r="I31" s="21" t="s">
        <v>86</v>
      </c>
      <c r="J31" s="59">
        <v>45281</v>
      </c>
      <c r="K31" s="22">
        <v>45334</v>
      </c>
      <c r="L31" s="22" t="s">
        <v>1033</v>
      </c>
      <c r="M31" s="24" t="s">
        <v>1296</v>
      </c>
      <c r="N31" s="25" t="s">
        <v>1564</v>
      </c>
      <c r="O31" s="23">
        <v>45342</v>
      </c>
      <c r="P31" s="37">
        <v>45343</v>
      </c>
      <c r="Q31" s="37">
        <v>45344</v>
      </c>
      <c r="R31" s="25">
        <v>45345</v>
      </c>
      <c r="S31" s="77" t="s">
        <v>1926</v>
      </c>
      <c r="T31" s="25">
        <v>45348</v>
      </c>
      <c r="U31" s="39" t="s">
        <v>1747</v>
      </c>
      <c r="V31" s="23" t="s">
        <v>1876</v>
      </c>
      <c r="W31" s="25">
        <v>45355</v>
      </c>
      <c r="X31" s="25">
        <v>45355</v>
      </c>
      <c r="Y31" s="25">
        <v>45356</v>
      </c>
      <c r="Z31" s="25">
        <v>45357</v>
      </c>
      <c r="AA31" s="24" t="s">
        <v>1406</v>
      </c>
      <c r="AB31" s="24"/>
      <c r="AC31" s="24"/>
      <c r="AD31" s="24"/>
      <c r="AE31" s="21" t="s">
        <v>2182</v>
      </c>
      <c r="AF31" s="21"/>
      <c r="AG31" s="24"/>
      <c r="AH31" s="24"/>
    </row>
    <row r="32" spans="1:34" ht="34" x14ac:dyDescent="0.2">
      <c r="A32" s="63" t="s">
        <v>428</v>
      </c>
      <c r="B32" s="15" t="s">
        <v>429</v>
      </c>
      <c r="C32" s="64" t="s">
        <v>1956</v>
      </c>
      <c r="D32" s="61" t="s">
        <v>68</v>
      </c>
      <c r="E32" s="61" t="str">
        <f>VLOOKUP(A32,LSO!A:E,4,FALSE)</f>
        <v>S COW:Failed 13-18-0-0-0</v>
      </c>
      <c r="F32" s="62">
        <f>VLOOKUP(A32,LSO!A:E,5,FALSE)</f>
        <v>45350</v>
      </c>
      <c r="G32" s="61" t="str">
        <f>VLOOKUP(A32,LSO!A:E,3,FALSE)</f>
        <v>Judiciary</v>
      </c>
      <c r="H32" s="61" t="s">
        <v>99</v>
      </c>
      <c r="I32" s="21" t="s">
        <v>171</v>
      </c>
      <c r="J32" s="59">
        <v>45281</v>
      </c>
      <c r="K32" s="22">
        <v>45335</v>
      </c>
      <c r="L32" s="22" t="s">
        <v>1030</v>
      </c>
      <c r="M32" s="24" t="s">
        <v>1012</v>
      </c>
      <c r="N32" s="23" t="s">
        <v>1262</v>
      </c>
      <c r="O32" s="23">
        <v>45342</v>
      </c>
      <c r="P32" s="37">
        <v>45343</v>
      </c>
      <c r="Q32" s="37">
        <v>45344</v>
      </c>
      <c r="R32" s="25">
        <v>45345</v>
      </c>
      <c r="S32" s="77" t="s">
        <v>1927</v>
      </c>
      <c r="T32" s="25">
        <v>45345</v>
      </c>
      <c r="U32" s="24" t="s">
        <v>1021</v>
      </c>
      <c r="V32" s="23" t="s">
        <v>1263</v>
      </c>
      <c r="W32" s="58">
        <v>45350</v>
      </c>
      <c r="X32" s="79" t="s">
        <v>1955</v>
      </c>
      <c r="Y32" s="25"/>
      <c r="Z32" s="25"/>
      <c r="AA32" s="24"/>
      <c r="AB32" s="24"/>
      <c r="AC32" s="24"/>
      <c r="AD32" s="24"/>
      <c r="AE32" s="21"/>
      <c r="AF32" s="21"/>
      <c r="AG32" s="24"/>
      <c r="AH32" s="24"/>
    </row>
    <row r="33" spans="1:34" ht="17" x14ac:dyDescent="0.2">
      <c r="A33" s="63" t="s">
        <v>426</v>
      </c>
      <c r="B33" s="15" t="s">
        <v>427</v>
      </c>
      <c r="C33" s="81" t="s">
        <v>96</v>
      </c>
      <c r="E33" s="61" t="str">
        <f>VLOOKUP(A33,LSO!A:E,4,FALSE)</f>
        <v>Assigned Chapter Number 41</v>
      </c>
      <c r="F33" s="62">
        <f>VLOOKUP(A33,LSO!A:E,5,FALSE)</f>
        <v>45355</v>
      </c>
      <c r="G33" s="61" t="str">
        <f>VLOOKUP(A33,LSO!A:E,3,FALSE)</f>
        <v>Judiciary</v>
      </c>
      <c r="H33" s="61" t="s">
        <v>99</v>
      </c>
      <c r="I33" s="21" t="s">
        <v>86</v>
      </c>
      <c r="J33" s="59">
        <v>45281</v>
      </c>
      <c r="K33" s="22">
        <v>45335</v>
      </c>
      <c r="L33" s="22" t="s">
        <v>1025</v>
      </c>
      <c r="M33" s="24" t="s">
        <v>1012</v>
      </c>
      <c r="N33" s="23" t="s">
        <v>1164</v>
      </c>
      <c r="O33" s="23">
        <v>45342</v>
      </c>
      <c r="P33" s="37">
        <v>45343</v>
      </c>
      <c r="Q33" s="37">
        <v>45344</v>
      </c>
      <c r="R33" s="25">
        <v>45345</v>
      </c>
      <c r="S33" s="77" t="s">
        <v>1748</v>
      </c>
      <c r="T33" s="25">
        <v>45348</v>
      </c>
      <c r="U33" s="39" t="s">
        <v>1021</v>
      </c>
      <c r="V33" s="23" t="s">
        <v>1167</v>
      </c>
      <c r="W33" s="58">
        <v>45350</v>
      </c>
      <c r="X33" s="23">
        <v>45350</v>
      </c>
      <c r="Y33" s="23">
        <v>45351</v>
      </c>
      <c r="Z33" s="23">
        <v>45352</v>
      </c>
      <c r="AA33" s="21" t="s">
        <v>1405</v>
      </c>
      <c r="AB33" s="58"/>
      <c r="AC33" s="58"/>
      <c r="AD33" s="24"/>
      <c r="AE33" s="21" t="s">
        <v>2008</v>
      </c>
      <c r="AF33" s="21"/>
      <c r="AG33" s="24"/>
      <c r="AH33" s="24"/>
    </row>
    <row r="34" spans="1:34" ht="34" x14ac:dyDescent="0.2">
      <c r="A34" s="63" t="s">
        <v>436</v>
      </c>
      <c r="B34" s="15" t="s">
        <v>437</v>
      </c>
      <c r="C34" s="81" t="s">
        <v>96</v>
      </c>
      <c r="E34" s="61" t="str">
        <f>VLOOKUP(A34,LSO!A:E,4,FALSE)</f>
        <v>Assigned Chapter Number 31</v>
      </c>
      <c r="F34" s="62">
        <f>VLOOKUP(A34,LSO!A:E,5,FALSE)</f>
        <v>45356</v>
      </c>
      <c r="G34" s="61" t="str">
        <f>VLOOKUP(A34,LSO!A:E,3,FALSE)</f>
        <v>Minerals</v>
      </c>
      <c r="H34" s="61" t="s">
        <v>99</v>
      </c>
      <c r="I34" s="21" t="s">
        <v>40</v>
      </c>
      <c r="J34" s="62">
        <v>45294</v>
      </c>
      <c r="K34" s="22">
        <v>45334</v>
      </c>
      <c r="L34" s="22" t="s">
        <v>1025</v>
      </c>
      <c r="M34" s="24" t="s">
        <v>1273</v>
      </c>
      <c r="N34" s="23" t="s">
        <v>1164</v>
      </c>
      <c r="O34" s="58">
        <v>45336</v>
      </c>
      <c r="P34" s="23">
        <v>45336</v>
      </c>
      <c r="Q34" s="23">
        <v>45337</v>
      </c>
      <c r="R34" s="25">
        <v>45338</v>
      </c>
      <c r="S34" s="24" t="s">
        <v>1025</v>
      </c>
      <c r="T34" s="25">
        <v>45342</v>
      </c>
      <c r="U34" s="24" t="s">
        <v>1022</v>
      </c>
      <c r="V34" s="23" t="s">
        <v>1265</v>
      </c>
      <c r="W34" s="25">
        <v>45345</v>
      </c>
      <c r="X34" s="58">
        <v>45348</v>
      </c>
      <c r="Y34" s="58">
        <v>45349</v>
      </c>
      <c r="Z34" s="58">
        <v>45351</v>
      </c>
      <c r="AA34" s="24" t="s">
        <v>2000</v>
      </c>
      <c r="AB34" s="58" t="s">
        <v>1997</v>
      </c>
      <c r="AC34" s="58"/>
      <c r="AD34" s="24"/>
      <c r="AE34" s="21" t="s">
        <v>2044</v>
      </c>
      <c r="AF34" s="21"/>
      <c r="AG34" s="24"/>
      <c r="AH34" s="24"/>
    </row>
    <row r="35" spans="1:34" ht="34" x14ac:dyDescent="0.2">
      <c r="A35" s="63" t="s">
        <v>438</v>
      </c>
      <c r="B35" s="15" t="s">
        <v>439</v>
      </c>
      <c r="C35" s="81" t="s">
        <v>96</v>
      </c>
      <c r="E35" s="61" t="str">
        <f>VLOOKUP(A35,LSO!A:E,4,FALSE)</f>
        <v>Assigned Chapter Number 23</v>
      </c>
      <c r="F35" s="62">
        <f>VLOOKUP(A35,LSO!A:E,5,FALSE)</f>
        <v>45356</v>
      </c>
      <c r="G35" s="61" t="str">
        <f>VLOOKUP(A35,LSO!A:E,3,FALSE)</f>
        <v>Minerals</v>
      </c>
      <c r="H35" s="61" t="s">
        <v>99</v>
      </c>
      <c r="I35" s="21" t="s">
        <v>86</v>
      </c>
      <c r="J35" s="62">
        <v>45294</v>
      </c>
      <c r="K35" s="22">
        <v>45334</v>
      </c>
      <c r="L35" s="22" t="s">
        <v>1034</v>
      </c>
      <c r="M35" s="24" t="s">
        <v>1274</v>
      </c>
      <c r="N35" s="23" t="s">
        <v>1292</v>
      </c>
      <c r="O35" s="23">
        <v>45338</v>
      </c>
      <c r="P35" s="37">
        <v>45341</v>
      </c>
      <c r="Q35" s="25">
        <v>45342</v>
      </c>
      <c r="R35" s="58">
        <v>45343</v>
      </c>
      <c r="S35" s="24" t="s">
        <v>1488</v>
      </c>
      <c r="T35" s="58">
        <v>45343</v>
      </c>
      <c r="U35" s="24" t="s">
        <v>1421</v>
      </c>
      <c r="V35" s="23" t="s">
        <v>1872</v>
      </c>
      <c r="W35" s="58">
        <v>45349</v>
      </c>
      <c r="X35" s="23">
        <v>45349</v>
      </c>
      <c r="Y35" s="23">
        <v>45350</v>
      </c>
      <c r="Z35" s="25">
        <v>45351</v>
      </c>
      <c r="AA35" s="24" t="s">
        <v>1991</v>
      </c>
      <c r="AB35" s="58"/>
      <c r="AC35" s="58"/>
      <c r="AD35" s="24"/>
      <c r="AE35" s="21" t="s">
        <v>1984</v>
      </c>
      <c r="AF35" s="21"/>
      <c r="AG35" s="24"/>
      <c r="AH35" s="24"/>
    </row>
    <row r="36" spans="1:34" ht="34" x14ac:dyDescent="0.2">
      <c r="A36" s="63" t="s">
        <v>440</v>
      </c>
      <c r="B36" s="15" t="s">
        <v>441</v>
      </c>
      <c r="C36" s="81" t="s">
        <v>96</v>
      </c>
      <c r="E36" s="61" t="str">
        <f>VLOOKUP(A36,LSO!A:E,4,FALSE)</f>
        <v>Assigned Chapter Number 32</v>
      </c>
      <c r="F36" s="62">
        <f>VLOOKUP(A36,LSO!A:E,5,FALSE)</f>
        <v>45356</v>
      </c>
      <c r="G36" s="61" t="str">
        <f>VLOOKUP(A36,LSO!A:E,3,FALSE)</f>
        <v>Minerals</v>
      </c>
      <c r="H36" s="61" t="s">
        <v>99</v>
      </c>
      <c r="I36" s="21" t="s">
        <v>39</v>
      </c>
      <c r="J36" s="62">
        <v>45294</v>
      </c>
      <c r="K36" s="22">
        <v>45334</v>
      </c>
      <c r="L36" s="22" t="s">
        <v>1026</v>
      </c>
      <c r="M36" s="24" t="s">
        <v>1273</v>
      </c>
      <c r="N36" s="23" t="s">
        <v>1164</v>
      </c>
      <c r="O36" s="58">
        <v>45336</v>
      </c>
      <c r="P36" s="25">
        <v>45337</v>
      </c>
      <c r="Q36" s="58">
        <v>45338</v>
      </c>
      <c r="R36" s="23">
        <v>45341</v>
      </c>
      <c r="S36" s="24" t="s">
        <v>1025</v>
      </c>
      <c r="T36" s="25">
        <v>45345</v>
      </c>
      <c r="U36" s="24" t="s">
        <v>1421</v>
      </c>
      <c r="V36" s="23" t="s">
        <v>1947</v>
      </c>
      <c r="W36" s="58">
        <v>45349</v>
      </c>
      <c r="X36" s="23">
        <v>45349</v>
      </c>
      <c r="Y36" s="23">
        <v>45350</v>
      </c>
      <c r="Z36" s="25">
        <v>45351</v>
      </c>
      <c r="AA36" s="24" t="s">
        <v>1991</v>
      </c>
      <c r="AB36" s="58"/>
      <c r="AC36" s="58"/>
      <c r="AD36" s="24"/>
      <c r="AE36" s="21" t="s">
        <v>1985</v>
      </c>
      <c r="AF36" s="21"/>
      <c r="AG36" s="24"/>
      <c r="AH36" s="24"/>
    </row>
    <row r="37" spans="1:34" ht="34" x14ac:dyDescent="0.2">
      <c r="A37" s="63" t="s">
        <v>442</v>
      </c>
      <c r="B37" s="15" t="s">
        <v>443</v>
      </c>
      <c r="C37" s="81" t="s">
        <v>96</v>
      </c>
      <c r="E37" s="61" t="str">
        <f>VLOOKUP(A37,LSO!A:E,4,FALSE)</f>
        <v>Assigned Chapter Number 22</v>
      </c>
      <c r="F37" s="62">
        <f>VLOOKUP(A37,LSO!A:E,5,FALSE)</f>
        <v>45356</v>
      </c>
      <c r="G37" s="61" t="str">
        <f>VLOOKUP(A37,LSO!A:E,3,FALSE)</f>
        <v>Minerals</v>
      </c>
      <c r="H37" s="61" t="s">
        <v>99</v>
      </c>
      <c r="I37" s="21" t="s">
        <v>48</v>
      </c>
      <c r="J37" s="62">
        <v>45294</v>
      </c>
      <c r="K37" s="22">
        <v>45334</v>
      </c>
      <c r="L37" s="22" t="s">
        <v>1026</v>
      </c>
      <c r="M37" s="24" t="s">
        <v>1273</v>
      </c>
      <c r="N37" s="23" t="s">
        <v>1165</v>
      </c>
      <c r="O37" s="23">
        <v>45338</v>
      </c>
      <c r="P37" s="37">
        <v>45341</v>
      </c>
      <c r="Q37" s="25">
        <v>45342</v>
      </c>
      <c r="R37" s="58">
        <v>45343</v>
      </c>
      <c r="S37" s="24" t="s">
        <v>1537</v>
      </c>
      <c r="T37" s="58">
        <v>45343</v>
      </c>
      <c r="U37" s="24" t="s">
        <v>1022</v>
      </c>
      <c r="V37" s="23" t="s">
        <v>1167</v>
      </c>
      <c r="W37" s="58">
        <v>45348</v>
      </c>
      <c r="X37" s="23">
        <v>45349</v>
      </c>
      <c r="Y37" s="23">
        <v>45350</v>
      </c>
      <c r="Z37" s="25">
        <v>45351</v>
      </c>
      <c r="AA37" s="24" t="s">
        <v>1992</v>
      </c>
      <c r="AB37" s="58"/>
      <c r="AC37" s="58"/>
      <c r="AD37" s="24"/>
      <c r="AE37" s="21" t="s">
        <v>1986</v>
      </c>
      <c r="AF37" s="21"/>
      <c r="AG37" s="24"/>
      <c r="AH37" s="24"/>
    </row>
    <row r="38" spans="1:34" ht="34" x14ac:dyDescent="0.2">
      <c r="A38" s="63" t="s">
        <v>444</v>
      </c>
      <c r="B38" s="15" t="s">
        <v>445</v>
      </c>
      <c r="C38" s="81" t="s">
        <v>96</v>
      </c>
      <c r="E38" s="61" t="str">
        <f>VLOOKUP(A38,LSO!A:E,4,FALSE)</f>
        <v>S President Signed HEA No. 0042</v>
      </c>
      <c r="F38" s="62">
        <f>VLOOKUP(A38,LSO!A:E,5,FALSE)</f>
        <v>45356</v>
      </c>
      <c r="G38" s="61" t="str">
        <f>VLOOKUP(A38,LSO!A:E,3,FALSE)</f>
        <v>Fed Nat Res</v>
      </c>
      <c r="H38" s="61" t="s">
        <v>99</v>
      </c>
      <c r="I38" s="21" t="s">
        <v>40</v>
      </c>
      <c r="J38" s="62">
        <v>45294</v>
      </c>
      <c r="K38" s="22">
        <v>45335</v>
      </c>
      <c r="L38" s="22" t="s">
        <v>1153</v>
      </c>
      <c r="M38" s="24" t="s">
        <v>1296</v>
      </c>
      <c r="N38" s="23" t="s">
        <v>1293</v>
      </c>
      <c r="O38" s="23">
        <v>45343</v>
      </c>
      <c r="P38" s="37">
        <v>45345</v>
      </c>
      <c r="Q38" s="58">
        <v>45348</v>
      </c>
      <c r="R38" s="23">
        <v>45349</v>
      </c>
      <c r="S38" s="24" t="s">
        <v>1024</v>
      </c>
      <c r="T38" s="25">
        <v>45350</v>
      </c>
      <c r="U38" s="24" t="s">
        <v>1018</v>
      </c>
      <c r="V38" s="23" t="s">
        <v>1168</v>
      </c>
      <c r="W38" s="58">
        <v>45351</v>
      </c>
      <c r="X38" s="23">
        <v>45351</v>
      </c>
      <c r="Y38" s="58">
        <v>45352</v>
      </c>
      <c r="Z38" s="58">
        <v>45355</v>
      </c>
      <c r="AA38" s="24" t="s">
        <v>2116</v>
      </c>
      <c r="AB38" s="58" t="s">
        <v>1748</v>
      </c>
      <c r="AC38" s="58"/>
      <c r="AD38" s="24"/>
      <c r="AE38" s="21" t="s">
        <v>2044</v>
      </c>
      <c r="AF38" s="21"/>
      <c r="AG38" s="24"/>
      <c r="AH38" s="24"/>
    </row>
    <row r="39" spans="1:34" ht="34" x14ac:dyDescent="0.2">
      <c r="A39" s="63" t="s">
        <v>446</v>
      </c>
      <c r="B39" s="15" t="s">
        <v>447</v>
      </c>
      <c r="C39" s="64" t="s">
        <v>988</v>
      </c>
      <c r="D39" s="61" t="s">
        <v>67</v>
      </c>
      <c r="E39" s="61" t="str">
        <f>VLOOKUP(A39,LSO!A:E,4,FALSE)</f>
        <v>H Failed Introduction 36-24-2-0-0</v>
      </c>
      <c r="F39" s="62">
        <f>VLOOKUP(A39,LSO!A:E,5,FALSE)</f>
        <v>45334</v>
      </c>
      <c r="G39" s="61" t="str">
        <f>VLOOKUP(A39,LSO!A:E,3,FALSE)</f>
        <v>Corporations</v>
      </c>
      <c r="H39" s="61" t="s">
        <v>99</v>
      </c>
      <c r="I39" s="21" t="s">
        <v>60</v>
      </c>
      <c r="J39" s="62">
        <v>45294</v>
      </c>
      <c r="K39" s="65" t="s">
        <v>1005</v>
      </c>
      <c r="L39" s="22" t="s">
        <v>996</v>
      </c>
      <c r="M39" s="24"/>
      <c r="N39" s="23"/>
      <c r="O39" s="23"/>
      <c r="P39" s="37"/>
      <c r="Q39" s="25"/>
      <c r="R39" s="23"/>
      <c r="S39" s="24"/>
      <c r="T39" s="25"/>
      <c r="U39" s="24"/>
      <c r="V39" s="23"/>
      <c r="W39" s="58"/>
      <c r="X39" s="23"/>
      <c r="Y39" s="58"/>
      <c r="Z39" s="58"/>
      <c r="AA39" s="24"/>
      <c r="AB39" s="58"/>
      <c r="AC39" s="58"/>
      <c r="AD39" s="24"/>
      <c r="AE39" s="21"/>
      <c r="AF39" s="21"/>
      <c r="AG39" s="24"/>
      <c r="AH39" s="24"/>
    </row>
    <row r="40" spans="1:34" ht="34" x14ac:dyDescent="0.2">
      <c r="A40" s="63" t="s">
        <v>448</v>
      </c>
      <c r="B40" s="15" t="s">
        <v>449</v>
      </c>
      <c r="C40" s="64" t="s">
        <v>143</v>
      </c>
      <c r="D40" s="61" t="s">
        <v>67</v>
      </c>
      <c r="E40" s="61" t="str">
        <f>VLOOKUP(A40,LSO!A:E,4,FALSE)</f>
        <v>H COW:H Did not consider for COW</v>
      </c>
      <c r="F40" s="62">
        <f>VLOOKUP(A40,LSO!A:E,5,FALSE)</f>
        <v>45345</v>
      </c>
      <c r="G40" s="61" t="str">
        <f>VLOOKUP(A40,LSO!A:E,3,FALSE)</f>
        <v>Corporations</v>
      </c>
      <c r="H40" s="61" t="s">
        <v>99</v>
      </c>
      <c r="I40" s="21" t="s">
        <v>60</v>
      </c>
      <c r="J40" s="62">
        <v>45294</v>
      </c>
      <c r="K40" s="22">
        <v>45334</v>
      </c>
      <c r="L40" s="22" t="s">
        <v>1034</v>
      </c>
      <c r="M40" s="24" t="s">
        <v>1013</v>
      </c>
      <c r="N40" s="23" t="s">
        <v>1262</v>
      </c>
      <c r="O40" s="23">
        <v>45343</v>
      </c>
      <c r="P40" s="78" t="s">
        <v>1934</v>
      </c>
      <c r="Q40" s="25"/>
      <c r="R40" s="23"/>
      <c r="S40" s="24"/>
      <c r="T40" s="25"/>
      <c r="U40" s="24"/>
      <c r="V40" s="23"/>
      <c r="W40" s="58"/>
      <c r="X40" s="23"/>
      <c r="Y40" s="58"/>
      <c r="Z40" s="58"/>
      <c r="AA40" s="24"/>
      <c r="AB40" s="58"/>
      <c r="AC40" s="58"/>
      <c r="AD40" s="24"/>
      <c r="AE40" s="21"/>
      <c r="AF40" s="21"/>
      <c r="AG40" s="24"/>
      <c r="AH40" s="24"/>
    </row>
    <row r="41" spans="1:34" ht="34" x14ac:dyDescent="0.2">
      <c r="A41" s="63" t="s">
        <v>450</v>
      </c>
      <c r="B41" s="15" t="s">
        <v>451</v>
      </c>
      <c r="C41" s="64" t="s">
        <v>988</v>
      </c>
      <c r="D41" s="61" t="s">
        <v>67</v>
      </c>
      <c r="E41" s="61" t="str">
        <f>VLOOKUP(A41,LSO!A:E,4,FALSE)</f>
        <v>H Failed Introduction 37-23-2-0-0</v>
      </c>
      <c r="F41" s="62">
        <f>VLOOKUP(A41,LSO!A:E,5,FALSE)</f>
        <v>45334</v>
      </c>
      <c r="G41" s="61" t="str">
        <f>VLOOKUP(A41,LSO!A:E,3,FALSE)</f>
        <v>Corporations</v>
      </c>
      <c r="H41" s="61" t="s">
        <v>99</v>
      </c>
      <c r="I41" s="21" t="s">
        <v>60</v>
      </c>
      <c r="J41" s="62">
        <v>45294</v>
      </c>
      <c r="K41" s="65" t="s">
        <v>1005</v>
      </c>
      <c r="L41" s="22" t="s">
        <v>997</v>
      </c>
      <c r="M41" s="24"/>
      <c r="N41" s="23"/>
      <c r="O41" s="23"/>
      <c r="P41" s="37"/>
      <c r="Q41" s="25"/>
      <c r="R41" s="23"/>
      <c r="S41" s="24"/>
      <c r="T41" s="25"/>
      <c r="U41" s="24"/>
      <c r="V41" s="23"/>
      <c r="W41" s="58"/>
      <c r="X41" s="23"/>
      <c r="Y41" s="58"/>
      <c r="Z41" s="58"/>
      <c r="AA41" s="24"/>
      <c r="AB41" s="58"/>
      <c r="AC41" s="58"/>
      <c r="AD41" s="24"/>
      <c r="AE41" s="21"/>
      <c r="AF41" s="21"/>
      <c r="AG41" s="24"/>
      <c r="AH41" s="24"/>
    </row>
    <row r="42" spans="1:34" ht="17" x14ac:dyDescent="0.2">
      <c r="A42" s="63" t="s">
        <v>452</v>
      </c>
      <c r="B42" s="15" t="s">
        <v>453</v>
      </c>
      <c r="C42" s="81" t="s">
        <v>96</v>
      </c>
      <c r="E42" s="61" t="str">
        <f>VLOOKUP(A42,LSO!A:E,4,FALSE)</f>
        <v>Assigned Chapter Number 7</v>
      </c>
      <c r="F42" s="62">
        <f>VLOOKUP(A42,LSO!A:E,5,FALSE)</f>
        <v>45355</v>
      </c>
      <c r="G42" s="61" t="str">
        <f>VLOOKUP(A42,LSO!A:E,3,FALSE)</f>
        <v>Corporations</v>
      </c>
      <c r="H42" s="61" t="s">
        <v>99</v>
      </c>
      <c r="I42" s="21" t="s">
        <v>48</v>
      </c>
      <c r="J42" s="62">
        <v>45294</v>
      </c>
      <c r="K42" s="22">
        <v>45334</v>
      </c>
      <c r="L42" s="22" t="s">
        <v>1027</v>
      </c>
      <c r="M42" s="24" t="s">
        <v>1011</v>
      </c>
      <c r="N42" s="23" t="s">
        <v>1164</v>
      </c>
      <c r="O42" s="58">
        <v>45336</v>
      </c>
      <c r="P42" s="25">
        <v>45337</v>
      </c>
      <c r="Q42" s="58">
        <v>45338</v>
      </c>
      <c r="R42" s="23">
        <v>45341</v>
      </c>
      <c r="S42" s="24" t="s">
        <v>1025</v>
      </c>
      <c r="T42" s="25">
        <v>45342</v>
      </c>
      <c r="U42" s="24" t="s">
        <v>1280</v>
      </c>
      <c r="V42" s="23" t="s">
        <v>1264</v>
      </c>
      <c r="W42" s="58">
        <v>45344</v>
      </c>
      <c r="X42" s="58">
        <v>45348</v>
      </c>
      <c r="Y42" s="58">
        <v>45349</v>
      </c>
      <c r="Z42" s="25">
        <v>45350</v>
      </c>
      <c r="AA42" s="24" t="s">
        <v>1036</v>
      </c>
      <c r="AB42" s="58"/>
      <c r="AC42" s="58"/>
      <c r="AD42" s="24"/>
      <c r="AE42" s="21" t="s">
        <v>1961</v>
      </c>
      <c r="AF42" s="21" t="s">
        <v>2091</v>
      </c>
      <c r="AG42" s="24"/>
      <c r="AH42" s="24"/>
    </row>
    <row r="43" spans="1:34" ht="34" x14ac:dyDescent="0.2">
      <c r="A43" s="63" t="s">
        <v>454</v>
      </c>
      <c r="B43" s="15" t="s">
        <v>455</v>
      </c>
      <c r="C43" s="64" t="s">
        <v>988</v>
      </c>
      <c r="D43" s="61" t="s">
        <v>67</v>
      </c>
      <c r="E43" s="61" t="str">
        <f>VLOOKUP(A43,LSO!A:E,4,FALSE)</f>
        <v>H Failed Introduction 40-20-2-0-0</v>
      </c>
      <c r="F43" s="62">
        <f>VLOOKUP(A43,LSO!A:E,5,FALSE)</f>
        <v>45334</v>
      </c>
      <c r="G43" s="61" t="str">
        <f>VLOOKUP(A43,LSO!A:E,3,FALSE)</f>
        <v>Corporations</v>
      </c>
      <c r="H43" s="61" t="s">
        <v>99</v>
      </c>
      <c r="I43" s="21" t="s">
        <v>60</v>
      </c>
      <c r="J43" s="62">
        <v>45294</v>
      </c>
      <c r="K43" s="65" t="s">
        <v>1005</v>
      </c>
      <c r="L43" s="22" t="s">
        <v>998</v>
      </c>
      <c r="M43" s="24"/>
      <c r="N43" s="23"/>
      <c r="O43" s="23"/>
      <c r="P43" s="37"/>
      <c r="Q43" s="25"/>
      <c r="R43" s="23"/>
      <c r="S43" s="24"/>
      <c r="T43" s="25"/>
      <c r="U43" s="24"/>
      <c r="V43" s="23"/>
      <c r="W43" s="58"/>
      <c r="X43" s="23"/>
      <c r="Y43" s="58"/>
      <c r="Z43" s="58"/>
      <c r="AA43" s="24"/>
      <c r="AB43" s="58"/>
      <c r="AC43" s="58"/>
      <c r="AD43" s="24"/>
      <c r="AE43" s="21"/>
      <c r="AF43" s="21"/>
      <c r="AG43" s="24"/>
      <c r="AH43" s="24"/>
    </row>
    <row r="44" spans="1:34" ht="34" x14ac:dyDescent="0.2">
      <c r="A44" s="63" t="s">
        <v>456</v>
      </c>
      <c r="B44" s="15" t="s">
        <v>457</v>
      </c>
      <c r="C44" s="64" t="s">
        <v>239</v>
      </c>
      <c r="D44" s="61" t="s">
        <v>67</v>
      </c>
      <c r="E44" s="61" t="str">
        <f>VLOOKUP(A44,LSO!A:E,4,FALSE)</f>
        <v>H:Died in Committee Returned Bill Pursuant to HR 5-4</v>
      </c>
      <c r="F44" s="62">
        <f>VLOOKUP(A44,LSO!A:E,5,FALSE)</f>
        <v>45356</v>
      </c>
      <c r="G44" s="61" t="str">
        <f>VLOOKUP(A44,LSO!A:E,3,FALSE)</f>
        <v>Corporations</v>
      </c>
      <c r="H44" s="61" t="s">
        <v>99</v>
      </c>
      <c r="I44" s="21" t="s">
        <v>60</v>
      </c>
      <c r="J44" s="62">
        <v>45294</v>
      </c>
      <c r="K44" s="22">
        <v>45335</v>
      </c>
      <c r="L44" s="22" t="s">
        <v>1025</v>
      </c>
      <c r="M44" s="24" t="s">
        <v>1013</v>
      </c>
      <c r="N44" s="68" t="s">
        <v>1936</v>
      </c>
      <c r="O44" s="23"/>
      <c r="P44" s="37"/>
      <c r="Q44" s="25"/>
      <c r="R44" s="23"/>
      <c r="S44" s="24"/>
      <c r="T44" s="25"/>
      <c r="U44" s="24"/>
      <c r="V44" s="23"/>
      <c r="W44" s="58"/>
      <c r="X44" s="23"/>
      <c r="Y44" s="58"/>
      <c r="Z44" s="58"/>
      <c r="AA44" s="24"/>
      <c r="AB44" s="58"/>
      <c r="AC44" s="58"/>
      <c r="AD44" s="24"/>
      <c r="AE44" s="21"/>
      <c r="AF44" s="21"/>
      <c r="AG44" s="24"/>
      <c r="AH44" s="24"/>
    </row>
    <row r="45" spans="1:34" ht="34" x14ac:dyDescent="0.2">
      <c r="A45" s="63" t="s">
        <v>458</v>
      </c>
      <c r="B45" s="15" t="s">
        <v>459</v>
      </c>
      <c r="C45" s="81" t="s">
        <v>96</v>
      </c>
      <c r="E45" s="61" t="str">
        <f>VLOOKUP(A45,LSO!A:E,4,FALSE)</f>
        <v>S President Signed HEA No. 0039</v>
      </c>
      <c r="F45" s="62">
        <f>VLOOKUP(A45,LSO!A:E,5,FALSE)</f>
        <v>45356</v>
      </c>
      <c r="G45" s="61" t="str">
        <f>VLOOKUP(A45,LSO!A:E,3,FALSE)</f>
        <v>Fed Nat Res</v>
      </c>
      <c r="H45" s="61" t="s">
        <v>99</v>
      </c>
      <c r="I45" s="21" t="s">
        <v>40</v>
      </c>
      <c r="J45" s="62">
        <v>45294</v>
      </c>
      <c r="K45" s="22">
        <v>45335</v>
      </c>
      <c r="L45" s="22" t="s">
        <v>1154</v>
      </c>
      <c r="M45" s="24" t="s">
        <v>1295</v>
      </c>
      <c r="N45" s="23" t="s">
        <v>1164</v>
      </c>
      <c r="O45" s="25">
        <v>45343</v>
      </c>
      <c r="P45" s="37">
        <v>45345</v>
      </c>
      <c r="Q45" s="58">
        <v>45348</v>
      </c>
      <c r="R45" s="23">
        <v>45349</v>
      </c>
      <c r="S45" s="24" t="s">
        <v>1032</v>
      </c>
      <c r="T45" s="25">
        <v>45349</v>
      </c>
      <c r="U45" s="24" t="s">
        <v>1995</v>
      </c>
      <c r="V45" s="23" t="s">
        <v>2039</v>
      </c>
      <c r="W45" s="58">
        <v>45352</v>
      </c>
      <c r="X45" s="23">
        <v>45352</v>
      </c>
      <c r="Y45" s="23">
        <v>45355</v>
      </c>
      <c r="Z45" s="25">
        <v>45356</v>
      </c>
      <c r="AA45" s="24" t="s">
        <v>2124</v>
      </c>
      <c r="AB45" s="58"/>
      <c r="AC45" s="58"/>
      <c r="AD45" s="24"/>
      <c r="AE45" s="21" t="s">
        <v>2152</v>
      </c>
      <c r="AF45" s="21"/>
      <c r="AG45" s="24"/>
      <c r="AH45" s="24"/>
    </row>
    <row r="46" spans="1:34" ht="34" x14ac:dyDescent="0.2">
      <c r="A46" s="63" t="s">
        <v>460</v>
      </c>
      <c r="B46" s="15" t="s">
        <v>461</v>
      </c>
      <c r="C46" s="64" t="s">
        <v>1870</v>
      </c>
      <c r="D46" s="61" t="s">
        <v>67</v>
      </c>
      <c r="E46" s="61" t="str">
        <f>VLOOKUP(A46,LSO!A:E,4,FALSE)</f>
        <v>H:Died in Committee Returned Bill Pursuant to HR 5-4</v>
      </c>
      <c r="F46" s="62">
        <f>VLOOKUP(A46,LSO!A:E,5,FALSE)</f>
        <v>45356</v>
      </c>
      <c r="G46" s="61" t="str">
        <f>VLOOKUP(A46,LSO!A:E,3,FALSE)</f>
        <v>Labor</v>
      </c>
      <c r="H46" s="61" t="s">
        <v>99</v>
      </c>
      <c r="I46" s="21" t="s">
        <v>61</v>
      </c>
      <c r="J46" s="62">
        <v>45295</v>
      </c>
      <c r="K46" s="22">
        <v>45335</v>
      </c>
      <c r="L46" s="22" t="s">
        <v>1155</v>
      </c>
      <c r="M46" s="24" t="s">
        <v>1555</v>
      </c>
      <c r="N46" s="68" t="s">
        <v>1563</v>
      </c>
      <c r="O46" s="23"/>
      <c r="P46" s="37"/>
      <c r="Q46" s="25"/>
      <c r="R46" s="23"/>
      <c r="S46" s="24"/>
      <c r="T46" s="25"/>
      <c r="U46" s="24"/>
      <c r="V46" s="23"/>
      <c r="W46" s="58"/>
      <c r="X46" s="23"/>
      <c r="Y46" s="58"/>
      <c r="Z46" s="58"/>
      <c r="AA46" s="24"/>
      <c r="AB46" s="58"/>
      <c r="AC46" s="58"/>
      <c r="AD46" s="24"/>
      <c r="AE46" s="21"/>
      <c r="AF46" s="21"/>
      <c r="AG46" s="24"/>
      <c r="AH46" s="24"/>
    </row>
    <row r="47" spans="1:34" ht="34" x14ac:dyDescent="0.2">
      <c r="A47" s="63" t="s">
        <v>462</v>
      </c>
      <c r="B47" s="67" t="s">
        <v>463</v>
      </c>
      <c r="C47" s="81" t="s">
        <v>96</v>
      </c>
      <c r="E47" s="61" t="str">
        <f>VLOOKUP(A47,LSO!A:E,4,FALSE)</f>
        <v>S President Signed HEA No. 0054</v>
      </c>
      <c r="F47" s="62">
        <f>VLOOKUP(A47,LSO!A:E,5,FALSE)</f>
        <v>45359</v>
      </c>
      <c r="G47" s="61" t="str">
        <f>VLOOKUP(A47,LSO!A:E,3,FALSE)</f>
        <v>Crago</v>
      </c>
      <c r="H47" s="61" t="s">
        <v>158</v>
      </c>
      <c r="I47" s="21" t="s">
        <v>45</v>
      </c>
      <c r="J47" s="62">
        <v>45296</v>
      </c>
      <c r="K47" s="22">
        <v>45335</v>
      </c>
      <c r="L47" s="22" t="s">
        <v>1156</v>
      </c>
      <c r="M47" s="24" t="s">
        <v>1006</v>
      </c>
      <c r="N47" s="23" t="s">
        <v>1164</v>
      </c>
      <c r="O47" s="23">
        <v>45342</v>
      </c>
      <c r="P47" s="37">
        <v>45342</v>
      </c>
      <c r="Q47" s="25">
        <v>45344</v>
      </c>
      <c r="R47" s="58">
        <v>45344</v>
      </c>
      <c r="S47" s="24" t="s">
        <v>1748</v>
      </c>
      <c r="T47" s="25">
        <v>45350</v>
      </c>
      <c r="U47" s="24" t="s">
        <v>1023</v>
      </c>
      <c r="V47" s="24" t="s">
        <v>1167</v>
      </c>
      <c r="W47" s="25">
        <v>45352</v>
      </c>
      <c r="X47" s="25">
        <v>45355</v>
      </c>
      <c r="Y47" s="25">
        <v>45356</v>
      </c>
      <c r="Z47" s="58">
        <v>45358</v>
      </c>
      <c r="AA47" s="24" t="s">
        <v>1162</v>
      </c>
      <c r="AB47" s="58" t="s">
        <v>2251</v>
      </c>
      <c r="AC47" s="58">
        <v>45358</v>
      </c>
      <c r="AD47" s="24" t="s">
        <v>2327</v>
      </c>
      <c r="AE47" s="21" t="s">
        <v>2309</v>
      </c>
      <c r="AF47" s="21"/>
      <c r="AG47" s="24"/>
      <c r="AH47" s="24"/>
    </row>
    <row r="48" spans="1:34" ht="34" x14ac:dyDescent="0.2">
      <c r="A48" s="63" t="s">
        <v>464</v>
      </c>
      <c r="B48" s="15" t="s">
        <v>465</v>
      </c>
      <c r="C48" s="81" t="s">
        <v>96</v>
      </c>
      <c r="E48" s="61" t="str">
        <f>VLOOKUP(A48,LSO!A:E,4,FALSE)</f>
        <v>Assigned Chapter Number 8</v>
      </c>
      <c r="F48" s="62">
        <f>VLOOKUP(A48,LSO!A:E,5,FALSE)</f>
        <v>45355</v>
      </c>
      <c r="G48" s="61" t="str">
        <f>VLOOKUP(A48,LSO!A:E,3,FALSE)</f>
        <v>Walters</v>
      </c>
      <c r="H48" s="61" t="s">
        <v>158</v>
      </c>
      <c r="I48" s="21" t="s">
        <v>130</v>
      </c>
      <c r="J48" s="62">
        <v>45299</v>
      </c>
      <c r="K48" s="22">
        <v>45336</v>
      </c>
      <c r="L48" s="22" t="s">
        <v>1152</v>
      </c>
      <c r="M48" s="24" t="s">
        <v>1012</v>
      </c>
      <c r="N48" s="23" t="s">
        <v>1293</v>
      </c>
      <c r="O48" s="23">
        <v>45338</v>
      </c>
      <c r="P48" s="37">
        <v>45341</v>
      </c>
      <c r="Q48" s="25">
        <v>45342</v>
      </c>
      <c r="R48" s="58">
        <v>45343</v>
      </c>
      <c r="S48" s="24" t="s">
        <v>1750</v>
      </c>
      <c r="T48" s="25">
        <v>45343</v>
      </c>
      <c r="U48" s="24" t="s">
        <v>1021</v>
      </c>
      <c r="V48" s="23" t="s">
        <v>1167</v>
      </c>
      <c r="W48" s="58">
        <v>45348</v>
      </c>
      <c r="X48" s="58">
        <v>45348</v>
      </c>
      <c r="Y48" s="58">
        <v>45349</v>
      </c>
      <c r="Z48" s="25">
        <v>45350</v>
      </c>
      <c r="AA48" s="24" t="s">
        <v>1042</v>
      </c>
      <c r="AB48" s="58"/>
      <c r="AC48" s="58"/>
      <c r="AD48" s="24"/>
      <c r="AE48" s="21" t="s">
        <v>1960</v>
      </c>
      <c r="AF48" s="21" t="s">
        <v>2090</v>
      </c>
      <c r="AG48" s="24"/>
      <c r="AH48" s="24"/>
    </row>
    <row r="49" spans="1:34" ht="34" x14ac:dyDescent="0.2">
      <c r="A49" s="63" t="s">
        <v>466</v>
      </c>
      <c r="B49" s="15" t="s">
        <v>467</v>
      </c>
      <c r="C49" s="64" t="s">
        <v>988</v>
      </c>
      <c r="D49" s="61" t="s">
        <v>67</v>
      </c>
      <c r="E49" s="61" t="str">
        <f>VLOOKUP(A49,LSO!A:E,4,FALSE)</f>
        <v>H Failed Introduction 28-33-1-0-0</v>
      </c>
      <c r="F49" s="62">
        <f>VLOOKUP(A49,LSO!A:E,5,FALSE)</f>
        <v>45336</v>
      </c>
      <c r="G49" s="61" t="str">
        <f>VLOOKUP(A49,LSO!A:E,3,FALSE)</f>
        <v>Penn</v>
      </c>
      <c r="H49" s="61" t="s">
        <v>158</v>
      </c>
      <c r="I49" s="21" t="s">
        <v>39</v>
      </c>
      <c r="J49" s="62">
        <v>45299</v>
      </c>
      <c r="K49" s="65" t="s">
        <v>1173</v>
      </c>
      <c r="L49" s="22" t="s">
        <v>1178</v>
      </c>
      <c r="M49" s="24"/>
      <c r="N49" s="23"/>
      <c r="O49" s="23"/>
      <c r="P49" s="37"/>
      <c r="Q49" s="25"/>
      <c r="R49" s="23"/>
      <c r="S49" s="24"/>
      <c r="T49" s="25"/>
      <c r="U49" s="24"/>
      <c r="V49" s="23"/>
      <c r="W49" s="58"/>
      <c r="X49" s="23"/>
      <c r="Y49" s="58"/>
      <c r="Z49" s="58"/>
      <c r="AA49" s="24"/>
      <c r="AB49" s="58"/>
      <c r="AC49" s="58"/>
      <c r="AD49" s="24"/>
      <c r="AE49" s="21"/>
      <c r="AF49" s="21"/>
      <c r="AG49" s="24"/>
      <c r="AH49" s="24"/>
    </row>
    <row r="50" spans="1:34" ht="34" x14ac:dyDescent="0.2">
      <c r="A50" s="63" t="s">
        <v>468</v>
      </c>
      <c r="B50" s="15" t="s">
        <v>469</v>
      </c>
      <c r="C50" s="64" t="s">
        <v>143</v>
      </c>
      <c r="D50" s="61" t="s">
        <v>67</v>
      </c>
      <c r="E50" s="61" t="str">
        <f>VLOOKUP(A50,LSO!A:E,4,FALSE)</f>
        <v>H COW:H Did not consider for COW</v>
      </c>
      <c r="F50" s="62">
        <f>VLOOKUP(A50,LSO!A:E,5,FALSE)</f>
        <v>45345</v>
      </c>
      <c r="G50" s="61" t="str">
        <f>VLOOKUP(A50,LSO!A:E,3,FALSE)</f>
        <v>Conrad</v>
      </c>
      <c r="H50" s="61" t="s">
        <v>158</v>
      </c>
      <c r="I50" s="21" t="s">
        <v>48</v>
      </c>
      <c r="J50" s="62">
        <v>45300</v>
      </c>
      <c r="K50" s="22">
        <v>45336</v>
      </c>
      <c r="L50" s="22" t="s">
        <v>1030</v>
      </c>
      <c r="M50" s="24" t="s">
        <v>1009</v>
      </c>
      <c r="N50" s="23" t="s">
        <v>1293</v>
      </c>
      <c r="O50" s="23">
        <v>45343</v>
      </c>
      <c r="P50" s="78" t="s">
        <v>1934</v>
      </c>
      <c r="Q50" s="25"/>
      <c r="R50" s="23"/>
      <c r="S50" s="24"/>
      <c r="T50" s="25"/>
      <c r="U50" s="24"/>
      <c r="V50" s="23"/>
      <c r="W50" s="58"/>
      <c r="X50" s="23"/>
      <c r="Y50" s="58"/>
      <c r="Z50" s="58"/>
      <c r="AA50" s="24"/>
      <c r="AB50" s="58"/>
      <c r="AC50" s="58"/>
      <c r="AD50" s="24"/>
      <c r="AE50" s="21"/>
      <c r="AF50" s="21"/>
      <c r="AG50" s="24"/>
      <c r="AH50" s="24"/>
    </row>
    <row r="51" spans="1:34" ht="34" x14ac:dyDescent="0.2">
      <c r="A51" s="63" t="s">
        <v>470</v>
      </c>
      <c r="B51" s="15" t="s">
        <v>471</v>
      </c>
      <c r="C51" s="64" t="s">
        <v>106</v>
      </c>
      <c r="D51" s="61" t="s">
        <v>67</v>
      </c>
      <c r="E51" s="61" t="str">
        <f>VLOOKUP(A51,LSO!A:E,4,FALSE)</f>
        <v>H Did not Consider for Introduction</v>
      </c>
      <c r="F51" s="62">
        <f>VLOOKUP(A51,LSO!A:E,5,FALSE)</f>
        <v>45338</v>
      </c>
      <c r="G51" s="61" t="str">
        <f>VLOOKUP(A51,LSO!A:E,3,FALSE)</f>
        <v>Penn</v>
      </c>
      <c r="H51" s="61" t="s">
        <v>158</v>
      </c>
      <c r="I51" s="21" t="s">
        <v>61</v>
      </c>
      <c r="J51" s="62">
        <v>45300</v>
      </c>
      <c r="K51" s="65" t="s">
        <v>106</v>
      </c>
      <c r="L51" s="22"/>
      <c r="M51" s="24"/>
      <c r="N51" s="23"/>
      <c r="O51" s="23"/>
      <c r="P51" s="37"/>
      <c r="Q51" s="25"/>
      <c r="R51" s="23"/>
      <c r="S51" s="24"/>
      <c r="T51" s="25"/>
      <c r="U51" s="24"/>
      <c r="V51" s="23"/>
      <c r="W51" s="58"/>
      <c r="X51" s="23"/>
      <c r="Y51" s="58"/>
      <c r="Z51" s="58"/>
      <c r="AA51" s="24"/>
      <c r="AB51" s="58"/>
      <c r="AC51" s="58"/>
      <c r="AD51" s="24"/>
      <c r="AE51" s="21"/>
      <c r="AF51" s="21"/>
      <c r="AG51" s="24"/>
      <c r="AH51" s="24"/>
    </row>
    <row r="52" spans="1:34" ht="34" x14ac:dyDescent="0.2">
      <c r="A52" s="63" t="s">
        <v>472</v>
      </c>
      <c r="B52" s="15" t="s">
        <v>473</v>
      </c>
      <c r="C52" s="64" t="s">
        <v>988</v>
      </c>
      <c r="D52" s="61" t="s">
        <v>67</v>
      </c>
      <c r="E52" s="61" t="str">
        <f>VLOOKUP(A52,LSO!A:E,4,FALSE)</f>
        <v>H Failed Introduction 37-24-1-0-0</v>
      </c>
      <c r="F52" s="62">
        <f>VLOOKUP(A52,LSO!A:E,5,FALSE)</f>
        <v>45337</v>
      </c>
      <c r="G52" s="61" t="str">
        <f>VLOOKUP(A52,LSO!A:E,3,FALSE)</f>
        <v>Ward</v>
      </c>
      <c r="H52" s="61" t="s">
        <v>158</v>
      </c>
      <c r="I52" s="21" t="s">
        <v>61</v>
      </c>
      <c r="J52" s="62">
        <v>45300</v>
      </c>
      <c r="K52" s="65" t="s">
        <v>1269</v>
      </c>
      <c r="L52" s="22" t="s">
        <v>1192</v>
      </c>
      <c r="M52" s="24"/>
      <c r="N52" s="23"/>
      <c r="O52" s="23"/>
      <c r="P52" s="37"/>
      <c r="Q52" s="25"/>
      <c r="R52" s="23"/>
      <c r="S52" s="24"/>
      <c r="T52" s="25"/>
      <c r="U52" s="24"/>
      <c r="V52" s="23"/>
      <c r="W52" s="58"/>
      <c r="X52" s="23"/>
      <c r="Y52" s="58"/>
      <c r="Z52" s="58"/>
      <c r="AA52" s="24"/>
      <c r="AB52" s="58"/>
      <c r="AC52" s="58"/>
      <c r="AD52" s="24"/>
      <c r="AE52" s="21"/>
      <c r="AF52" s="21"/>
      <c r="AG52" s="24"/>
      <c r="AH52" s="24"/>
    </row>
    <row r="53" spans="1:34" ht="34" x14ac:dyDescent="0.2">
      <c r="A53" s="63" t="s">
        <v>474</v>
      </c>
      <c r="B53" s="15" t="s">
        <v>475</v>
      </c>
      <c r="C53" s="64" t="s">
        <v>988</v>
      </c>
      <c r="D53" s="61" t="s">
        <v>67</v>
      </c>
      <c r="E53" s="61" t="str">
        <f>VLOOKUP(A53,LSO!A:E,4,FALSE)</f>
        <v>H Failed Introduction 36-25-1-0-0</v>
      </c>
      <c r="F53" s="62">
        <f>VLOOKUP(A53,LSO!A:E,5,FALSE)</f>
        <v>45336</v>
      </c>
      <c r="G53" s="61" t="str">
        <f>VLOOKUP(A53,LSO!A:E,3,FALSE)</f>
        <v>Neiman</v>
      </c>
      <c r="H53" s="61" t="s">
        <v>158</v>
      </c>
      <c r="I53" s="21" t="s">
        <v>42</v>
      </c>
      <c r="J53" s="62">
        <v>45300</v>
      </c>
      <c r="K53" s="65" t="s">
        <v>1173</v>
      </c>
      <c r="L53" s="22" t="s">
        <v>1179</v>
      </c>
      <c r="M53" s="24"/>
      <c r="N53" s="23"/>
      <c r="O53" s="23"/>
      <c r="P53" s="37"/>
      <c r="Q53" s="25"/>
      <c r="R53" s="23"/>
      <c r="S53" s="24"/>
      <c r="T53" s="25"/>
      <c r="U53" s="24"/>
      <c r="V53" s="23"/>
      <c r="W53" s="58"/>
      <c r="X53" s="23"/>
      <c r="Y53" s="58"/>
      <c r="Z53" s="58"/>
      <c r="AA53" s="24"/>
      <c r="AB53" s="58"/>
      <c r="AC53" s="58"/>
      <c r="AD53" s="24"/>
      <c r="AE53" s="21"/>
      <c r="AF53" s="21"/>
      <c r="AG53" s="24"/>
      <c r="AH53" s="24"/>
    </row>
    <row r="54" spans="1:34" ht="34" x14ac:dyDescent="0.2">
      <c r="A54" s="63" t="s">
        <v>476</v>
      </c>
      <c r="B54" s="67" t="s">
        <v>477</v>
      </c>
      <c r="C54" s="64" t="s">
        <v>239</v>
      </c>
      <c r="D54" s="61" t="s">
        <v>68</v>
      </c>
      <c r="E54" s="61" t="str">
        <f>VLOOKUP(A54,LSO!A:E,4,FALSE)</f>
        <v>S:Died in Committee Returned Bill Pursuant to SR 5-4</v>
      </c>
      <c r="F54" s="62">
        <f>VLOOKUP(A54,LSO!A:E,5,FALSE)</f>
        <v>45356</v>
      </c>
      <c r="G54" s="61" t="str">
        <f>VLOOKUP(A54,LSO!A:E,3,FALSE)</f>
        <v>Sommers</v>
      </c>
      <c r="H54" s="61" t="s">
        <v>158</v>
      </c>
      <c r="I54" s="21" t="s">
        <v>45</v>
      </c>
      <c r="J54" s="62">
        <v>45301</v>
      </c>
      <c r="K54" s="22">
        <v>45335</v>
      </c>
      <c r="L54" s="22" t="s">
        <v>1152</v>
      </c>
      <c r="M54" s="24" t="s">
        <v>1290</v>
      </c>
      <c r="N54" s="23" t="s">
        <v>1904</v>
      </c>
      <c r="O54" s="23">
        <v>45344</v>
      </c>
      <c r="P54" s="37">
        <v>45345</v>
      </c>
      <c r="Q54" s="58">
        <v>45348</v>
      </c>
      <c r="R54" s="23">
        <v>45349</v>
      </c>
      <c r="S54" s="24" t="s">
        <v>1030</v>
      </c>
      <c r="T54" s="25">
        <v>45350</v>
      </c>
      <c r="U54" s="24" t="s">
        <v>1023</v>
      </c>
      <c r="V54" s="79"/>
      <c r="W54" s="58"/>
      <c r="X54" s="23"/>
      <c r="Y54" s="58"/>
      <c r="Z54" s="58"/>
      <c r="AA54" s="24"/>
      <c r="AB54" s="58"/>
      <c r="AC54" s="58"/>
      <c r="AD54" s="24"/>
      <c r="AE54" s="21"/>
      <c r="AF54" s="21"/>
      <c r="AG54" s="24"/>
      <c r="AH54" s="24"/>
    </row>
    <row r="55" spans="1:34" ht="34" x14ac:dyDescent="0.2">
      <c r="A55" s="63" t="s">
        <v>478</v>
      </c>
      <c r="B55" s="15" t="s">
        <v>479</v>
      </c>
      <c r="C55" s="64" t="s">
        <v>988</v>
      </c>
      <c r="D55" s="61" t="s">
        <v>67</v>
      </c>
      <c r="E55" s="61" t="str">
        <f>VLOOKUP(A55,LSO!A:E,4,FALSE)</f>
        <v>H Failed Introduction 27-34-1-0-0</v>
      </c>
      <c r="F55" s="62">
        <f>VLOOKUP(A55,LSO!A:E,5,FALSE)</f>
        <v>45336</v>
      </c>
      <c r="G55" s="61" t="str">
        <f>VLOOKUP(A55,LSO!A:E,3,FALSE)</f>
        <v>Ward</v>
      </c>
      <c r="H55" s="61" t="s">
        <v>158</v>
      </c>
      <c r="I55" s="21" t="s">
        <v>41</v>
      </c>
      <c r="J55" s="62">
        <v>45301</v>
      </c>
      <c r="K55" s="65" t="s">
        <v>1173</v>
      </c>
      <c r="L55" s="22" t="s">
        <v>1180</v>
      </c>
      <c r="M55" s="24"/>
      <c r="N55" s="23"/>
      <c r="O55" s="23"/>
      <c r="P55" s="37"/>
      <c r="Q55" s="25"/>
      <c r="R55" s="23"/>
      <c r="S55" s="24"/>
      <c r="T55" s="25"/>
      <c r="U55" s="24"/>
      <c r="V55" s="23"/>
      <c r="W55" s="58"/>
      <c r="X55" s="23"/>
      <c r="Y55" s="58"/>
      <c r="Z55" s="58"/>
      <c r="AA55" s="24"/>
      <c r="AB55" s="58"/>
      <c r="AC55" s="58"/>
      <c r="AD55" s="24"/>
      <c r="AE55" s="21"/>
      <c r="AF55" s="21"/>
      <c r="AG55" s="24"/>
      <c r="AH55" s="24"/>
    </row>
    <row r="56" spans="1:34" ht="17" x14ac:dyDescent="0.2">
      <c r="A56" s="63" t="s">
        <v>480</v>
      </c>
      <c r="B56" s="15" t="s">
        <v>481</v>
      </c>
      <c r="C56" s="81" t="s">
        <v>96</v>
      </c>
      <c r="E56" s="61" t="str">
        <f>VLOOKUP(A56,LSO!A:E,4,FALSE)</f>
        <v>Assigned Chapter Number 28</v>
      </c>
      <c r="F56" s="62">
        <f>VLOOKUP(A56,LSO!A:E,5,FALSE)</f>
        <v>45356</v>
      </c>
      <c r="G56" s="61" t="str">
        <f>VLOOKUP(A56,LSO!A:E,3,FALSE)</f>
        <v>Washut</v>
      </c>
      <c r="H56" s="61" t="s">
        <v>158</v>
      </c>
      <c r="I56" s="21" t="s">
        <v>85</v>
      </c>
      <c r="J56" s="62">
        <v>45301</v>
      </c>
      <c r="K56" s="22">
        <v>45336</v>
      </c>
      <c r="L56" s="22" t="s">
        <v>1153</v>
      </c>
      <c r="M56" s="24" t="s">
        <v>1011</v>
      </c>
      <c r="N56" s="23" t="s">
        <v>1164</v>
      </c>
      <c r="O56" s="23">
        <v>45338</v>
      </c>
      <c r="P56" s="37">
        <v>45341</v>
      </c>
      <c r="Q56" s="25">
        <v>45342</v>
      </c>
      <c r="R56" s="58">
        <v>45343</v>
      </c>
      <c r="S56" s="24" t="s">
        <v>1750</v>
      </c>
      <c r="T56" s="25">
        <v>45343</v>
      </c>
      <c r="U56" s="24" t="s">
        <v>1017</v>
      </c>
      <c r="V56" s="23" t="s">
        <v>1167</v>
      </c>
      <c r="W56" s="58">
        <v>45348</v>
      </c>
      <c r="X56" s="23">
        <v>45349</v>
      </c>
      <c r="Y56" s="23">
        <v>45350</v>
      </c>
      <c r="Z56" s="58">
        <v>45351</v>
      </c>
      <c r="AA56" s="24" t="s">
        <v>2001</v>
      </c>
      <c r="AB56" s="58" t="s">
        <v>1998</v>
      </c>
      <c r="AC56" s="58"/>
      <c r="AD56" s="24"/>
      <c r="AE56" s="21" t="s">
        <v>2043</v>
      </c>
      <c r="AF56" s="21"/>
      <c r="AG56" s="24"/>
      <c r="AH56" s="24"/>
    </row>
    <row r="57" spans="1:34" ht="34" x14ac:dyDescent="0.2">
      <c r="A57" s="63" t="s">
        <v>482</v>
      </c>
      <c r="B57" s="15" t="s">
        <v>483</v>
      </c>
      <c r="C57" s="64" t="s">
        <v>106</v>
      </c>
      <c r="D57" s="61" t="s">
        <v>67</v>
      </c>
      <c r="E57" s="61" t="str">
        <f>VLOOKUP(A57,LSO!A:E,4,FALSE)</f>
        <v>H Did not Consider for Introduction</v>
      </c>
      <c r="F57" s="62">
        <f>VLOOKUP(A57,LSO!A:E,5,FALSE)</f>
        <v>45338</v>
      </c>
      <c r="G57" s="61" t="str">
        <f>VLOOKUP(A57,LSO!A:E,3,FALSE)</f>
        <v>Cap Fin &amp; Inv</v>
      </c>
      <c r="H57" s="61" t="s">
        <v>99</v>
      </c>
      <c r="I57" s="21" t="s">
        <v>39</v>
      </c>
      <c r="J57" s="62">
        <v>45301</v>
      </c>
      <c r="K57" s="65" t="s">
        <v>106</v>
      </c>
      <c r="L57" s="22"/>
      <c r="M57" s="24"/>
      <c r="N57" s="23"/>
      <c r="O57" s="23"/>
      <c r="P57" s="37"/>
      <c r="Q57" s="25"/>
      <c r="R57" s="23"/>
      <c r="S57" s="24"/>
      <c r="T57" s="25"/>
      <c r="U57" s="24"/>
      <c r="V57" s="23"/>
      <c r="W57" s="58"/>
      <c r="X57" s="23"/>
      <c r="Y57" s="58"/>
      <c r="Z57" s="58"/>
      <c r="AA57" s="24"/>
      <c r="AB57" s="58"/>
      <c r="AC57" s="58"/>
      <c r="AD57" s="24"/>
      <c r="AE57" s="21"/>
      <c r="AF57" s="21"/>
      <c r="AG57" s="24"/>
      <c r="AH57" s="24"/>
    </row>
    <row r="58" spans="1:34" ht="34" x14ac:dyDescent="0.2">
      <c r="A58" s="63" t="s">
        <v>484</v>
      </c>
      <c r="B58" s="15" t="s">
        <v>485</v>
      </c>
      <c r="C58" s="64" t="s">
        <v>106</v>
      </c>
      <c r="D58" s="61" t="s">
        <v>67</v>
      </c>
      <c r="E58" s="61" t="str">
        <f>VLOOKUP(A58,LSO!A:E,4,FALSE)</f>
        <v>H Did not Consider for Introduction</v>
      </c>
      <c r="F58" s="62">
        <f>VLOOKUP(A58,LSO!A:E,5,FALSE)</f>
        <v>45338</v>
      </c>
      <c r="G58" s="61" t="str">
        <f>VLOOKUP(A58,LSO!A:E,3,FALSE)</f>
        <v>Cap Fin &amp; Inv</v>
      </c>
      <c r="H58" s="61" t="s">
        <v>99</v>
      </c>
      <c r="I58" s="21" t="s">
        <v>39</v>
      </c>
      <c r="J58" s="62">
        <v>45301</v>
      </c>
      <c r="K58" s="65" t="s">
        <v>106</v>
      </c>
      <c r="L58" s="22"/>
      <c r="M58" s="24"/>
      <c r="N58" s="23"/>
      <c r="O58" s="23"/>
      <c r="P58" s="37"/>
      <c r="Q58" s="25"/>
      <c r="R58" s="23"/>
      <c r="S58" s="24"/>
      <c r="T58" s="25"/>
      <c r="U58" s="24"/>
      <c r="V58" s="23"/>
      <c r="W58" s="58"/>
      <c r="X58" s="23"/>
      <c r="Y58" s="58"/>
      <c r="Z58" s="58"/>
      <c r="AA58" s="24"/>
      <c r="AB58" s="58"/>
      <c r="AC58" s="58"/>
      <c r="AD58" s="24"/>
      <c r="AE58" s="21"/>
      <c r="AF58" s="21"/>
      <c r="AG58" s="24"/>
      <c r="AH58" s="24"/>
    </row>
    <row r="59" spans="1:34" ht="34" x14ac:dyDescent="0.2">
      <c r="A59" s="63" t="s">
        <v>486</v>
      </c>
      <c r="B59" s="15" t="s">
        <v>487</v>
      </c>
      <c r="C59" s="64" t="s">
        <v>106</v>
      </c>
      <c r="D59" s="61" t="s">
        <v>67</v>
      </c>
      <c r="E59" s="61" t="str">
        <f>VLOOKUP(A59,LSO!A:E,4,FALSE)</f>
        <v>H Did not Consider for Introduction</v>
      </c>
      <c r="F59" s="62">
        <f>VLOOKUP(A59,LSO!A:E,5,FALSE)</f>
        <v>45338</v>
      </c>
      <c r="G59" s="61" t="str">
        <f>VLOOKUP(A59,LSO!A:E,3,FALSE)</f>
        <v>Ward</v>
      </c>
      <c r="H59" s="61" t="s">
        <v>158</v>
      </c>
      <c r="I59" s="21" t="s">
        <v>61</v>
      </c>
      <c r="J59" s="62">
        <v>45302</v>
      </c>
      <c r="K59" s="65" t="s">
        <v>106</v>
      </c>
      <c r="L59" s="22"/>
      <c r="M59" s="24"/>
      <c r="N59" s="23"/>
      <c r="O59" s="23"/>
      <c r="P59" s="37"/>
      <c r="Q59" s="25"/>
      <c r="R59" s="23"/>
      <c r="S59" s="24"/>
      <c r="T59" s="25"/>
      <c r="U59" s="24"/>
      <c r="V59" s="23"/>
      <c r="W59" s="58"/>
      <c r="X59" s="23"/>
      <c r="Y59" s="58"/>
      <c r="Z59" s="58"/>
      <c r="AA59" s="24"/>
      <c r="AB59" s="58"/>
      <c r="AC59" s="58"/>
      <c r="AD59" s="24"/>
      <c r="AE59" s="21"/>
      <c r="AF59" s="21"/>
      <c r="AG59" s="24"/>
      <c r="AH59" s="24"/>
    </row>
    <row r="60" spans="1:34" ht="34" x14ac:dyDescent="0.2">
      <c r="A60" s="63" t="s">
        <v>488</v>
      </c>
      <c r="B60" s="15" t="s">
        <v>489</v>
      </c>
      <c r="C60" s="81" t="s">
        <v>96</v>
      </c>
      <c r="E60" s="61" t="str">
        <f>VLOOKUP(A60,LSO!A:E,4,FALSE)</f>
        <v>S President Signed HEA No. 0046</v>
      </c>
      <c r="F60" s="62">
        <f>VLOOKUP(A60,LSO!A:E,5,FALSE)</f>
        <v>45358</v>
      </c>
      <c r="G60" s="61" t="str">
        <f>VLOOKUP(A60,LSO!A:E,3,FALSE)</f>
        <v>Tribal Relations</v>
      </c>
      <c r="H60" s="61" t="s">
        <v>99</v>
      </c>
      <c r="I60" s="21" t="s">
        <v>191</v>
      </c>
      <c r="J60" s="62">
        <v>45302</v>
      </c>
      <c r="K60" s="22">
        <v>45335</v>
      </c>
      <c r="L60" s="22" t="s">
        <v>1157</v>
      </c>
      <c r="M60" s="24" t="s">
        <v>1296</v>
      </c>
      <c r="N60" s="23" t="s">
        <v>1565</v>
      </c>
      <c r="O60" s="23">
        <v>45342</v>
      </c>
      <c r="P60" s="37">
        <v>45343</v>
      </c>
      <c r="Q60" s="37">
        <v>45344</v>
      </c>
      <c r="R60" s="25">
        <v>45345</v>
      </c>
      <c r="S60" s="77" t="s">
        <v>1488</v>
      </c>
      <c r="T60" s="25">
        <v>45345</v>
      </c>
      <c r="U60" s="39" t="s">
        <v>1747</v>
      </c>
      <c r="V60" s="23" t="s">
        <v>1876</v>
      </c>
      <c r="W60" s="25">
        <v>45355</v>
      </c>
      <c r="X60" s="25">
        <v>45355</v>
      </c>
      <c r="Y60" s="25">
        <v>45356</v>
      </c>
      <c r="Z60" s="25">
        <v>45357</v>
      </c>
      <c r="AA60" s="24" t="s">
        <v>1428</v>
      </c>
      <c r="AB60" s="58"/>
      <c r="AC60" s="58"/>
      <c r="AD60" s="24"/>
      <c r="AE60" s="21" t="s">
        <v>2183</v>
      </c>
      <c r="AF60" s="21"/>
      <c r="AG60" s="24"/>
      <c r="AH60" s="24"/>
    </row>
    <row r="61" spans="1:34" ht="34" x14ac:dyDescent="0.2">
      <c r="A61" s="63" t="s">
        <v>490</v>
      </c>
      <c r="B61" s="15" t="s">
        <v>491</v>
      </c>
      <c r="C61" s="64" t="s">
        <v>106</v>
      </c>
      <c r="D61" s="61" t="s">
        <v>67</v>
      </c>
      <c r="E61" s="61" t="str">
        <f>VLOOKUP(A61,LSO!A:E,4,FALSE)</f>
        <v>H Did not Consider for Introduction</v>
      </c>
      <c r="F61" s="62">
        <f>VLOOKUP(A61,LSO!A:E,5,FALSE)</f>
        <v>45338</v>
      </c>
      <c r="G61" s="61" t="str">
        <f>VLOOKUP(A61,LSO!A:E,3,FALSE)</f>
        <v>Ward</v>
      </c>
      <c r="H61" s="61" t="s">
        <v>158</v>
      </c>
      <c r="I61" s="21" t="s">
        <v>61</v>
      </c>
      <c r="J61" s="62">
        <v>45302</v>
      </c>
      <c r="K61" s="65" t="s">
        <v>106</v>
      </c>
      <c r="L61" s="22"/>
      <c r="M61" s="24"/>
      <c r="N61" s="23"/>
      <c r="O61" s="23"/>
      <c r="P61" s="37"/>
      <c r="Q61" s="25"/>
      <c r="R61" s="23"/>
      <c r="S61" s="24"/>
      <c r="T61" s="25"/>
      <c r="U61" s="24"/>
      <c r="V61" s="23"/>
      <c r="W61" s="58"/>
      <c r="X61" s="23"/>
      <c r="Y61" s="58"/>
      <c r="Z61" s="58"/>
      <c r="AA61" s="24"/>
      <c r="AB61" s="58"/>
      <c r="AC61" s="58"/>
      <c r="AD61" s="24"/>
      <c r="AE61" s="21"/>
      <c r="AF61" s="21"/>
      <c r="AG61" s="24"/>
      <c r="AH61" s="24"/>
    </row>
    <row r="62" spans="1:34" ht="34" x14ac:dyDescent="0.2">
      <c r="A62" s="63" t="s">
        <v>492</v>
      </c>
      <c r="B62" s="15" t="s">
        <v>493</v>
      </c>
      <c r="C62" s="64" t="s">
        <v>143</v>
      </c>
      <c r="D62" s="61" t="s">
        <v>68</v>
      </c>
      <c r="E62" s="61" t="str">
        <f>VLOOKUP(A62,LSO!A:E,4,FALSE)</f>
        <v>S COW:S Did not consider for COW</v>
      </c>
      <c r="F62" s="62">
        <f>VLOOKUP(A62,LSO!A:E,5,FALSE)</f>
        <v>45356</v>
      </c>
      <c r="G62" s="61" t="str">
        <f>VLOOKUP(A62,LSO!A:E,3,FALSE)</f>
        <v>Agriculture</v>
      </c>
      <c r="H62" s="61" t="s">
        <v>99</v>
      </c>
      <c r="I62" s="21" t="s">
        <v>53</v>
      </c>
      <c r="J62" s="62">
        <v>45302</v>
      </c>
      <c r="K62" s="22">
        <v>45334</v>
      </c>
      <c r="L62" s="22" t="s">
        <v>1035</v>
      </c>
      <c r="M62" s="24" t="s">
        <v>1295</v>
      </c>
      <c r="N62" s="23" t="s">
        <v>1164</v>
      </c>
      <c r="O62" s="23">
        <v>45343</v>
      </c>
      <c r="P62" s="37">
        <v>45345</v>
      </c>
      <c r="Q62" s="58">
        <v>45348</v>
      </c>
      <c r="R62" s="23">
        <v>45349</v>
      </c>
      <c r="S62" s="24" t="s">
        <v>1160</v>
      </c>
      <c r="T62" s="25">
        <v>45351</v>
      </c>
      <c r="U62" s="24" t="s">
        <v>1873</v>
      </c>
      <c r="V62" s="58" t="s">
        <v>1921</v>
      </c>
      <c r="W62" s="58">
        <v>45356</v>
      </c>
      <c r="X62" s="68"/>
      <c r="Y62" s="58"/>
      <c r="Z62" s="58"/>
      <c r="AA62" s="24"/>
      <c r="AB62" s="58"/>
      <c r="AC62" s="58"/>
      <c r="AD62" s="24"/>
      <c r="AE62" s="21"/>
      <c r="AF62" s="21"/>
      <c r="AG62" s="24"/>
      <c r="AH62" s="24"/>
    </row>
    <row r="63" spans="1:34" ht="34" x14ac:dyDescent="0.2">
      <c r="A63" s="63" t="s">
        <v>494</v>
      </c>
      <c r="B63" s="15" t="s">
        <v>495</v>
      </c>
      <c r="C63" s="64" t="s">
        <v>106</v>
      </c>
      <c r="D63" s="61" t="s">
        <v>67</v>
      </c>
      <c r="E63" s="61" t="str">
        <f>VLOOKUP(A63,LSO!A:E,4,FALSE)</f>
        <v>H Did not Consider for Introduction</v>
      </c>
      <c r="F63" s="62">
        <f>VLOOKUP(A63,LSO!A:E,5,FALSE)</f>
        <v>45338</v>
      </c>
      <c r="G63" s="61" t="str">
        <f>VLOOKUP(A63,LSO!A:E,3,FALSE)</f>
        <v>Penn</v>
      </c>
      <c r="H63" s="61" t="s">
        <v>158</v>
      </c>
      <c r="I63" s="21" t="s">
        <v>61</v>
      </c>
      <c r="J63" s="62">
        <v>45307</v>
      </c>
      <c r="K63" s="65" t="s">
        <v>106</v>
      </c>
      <c r="L63" s="22"/>
      <c r="M63" s="24"/>
      <c r="N63" s="23"/>
      <c r="O63" s="23"/>
      <c r="P63" s="37"/>
      <c r="Q63" s="25"/>
      <c r="R63" s="23"/>
      <c r="S63" s="24"/>
      <c r="T63" s="25"/>
      <c r="U63" s="24"/>
      <c r="V63" s="23"/>
      <c r="W63" s="58"/>
      <c r="X63" s="23"/>
      <c r="Y63" s="58"/>
      <c r="Z63" s="58"/>
      <c r="AA63" s="24"/>
      <c r="AB63" s="58"/>
      <c r="AC63" s="58"/>
      <c r="AD63" s="24"/>
      <c r="AE63" s="21"/>
      <c r="AF63" s="21"/>
      <c r="AG63" s="24"/>
      <c r="AH63" s="24"/>
    </row>
    <row r="64" spans="1:34" ht="34" x14ac:dyDescent="0.2">
      <c r="A64" s="63" t="s">
        <v>496</v>
      </c>
      <c r="B64" s="15" t="s">
        <v>497</v>
      </c>
      <c r="C64" s="64" t="s">
        <v>988</v>
      </c>
      <c r="D64" s="61" t="s">
        <v>67</v>
      </c>
      <c r="E64" s="61" t="str">
        <f>VLOOKUP(A64,LSO!A:E,4,FALSE)</f>
        <v>H Failed Introduction 35-26-1-0-0</v>
      </c>
      <c r="F64" s="62">
        <f>VLOOKUP(A64,LSO!A:E,5,FALSE)</f>
        <v>45337</v>
      </c>
      <c r="G64" s="61" t="str">
        <f>VLOOKUP(A64,LSO!A:E,3,FALSE)</f>
        <v>Larson, JT</v>
      </c>
      <c r="H64" s="61" t="s">
        <v>158</v>
      </c>
      <c r="I64" s="21" t="s">
        <v>193</v>
      </c>
      <c r="J64" s="62">
        <v>45307</v>
      </c>
      <c r="K64" s="65" t="s">
        <v>1269</v>
      </c>
      <c r="L64" s="22" t="s">
        <v>1144</v>
      </c>
      <c r="M64" s="24"/>
      <c r="N64" s="23"/>
      <c r="O64" s="23"/>
      <c r="P64" s="37"/>
      <c r="Q64" s="25"/>
      <c r="R64" s="23"/>
      <c r="S64" s="24"/>
      <c r="T64" s="25"/>
      <c r="U64" s="24"/>
      <c r="V64" s="23"/>
      <c r="W64" s="58"/>
      <c r="X64" s="23"/>
      <c r="Y64" s="58"/>
      <c r="Z64" s="58"/>
      <c r="AA64" s="24"/>
      <c r="AB64" s="58"/>
      <c r="AC64" s="58"/>
      <c r="AD64" s="24"/>
      <c r="AE64" s="21"/>
      <c r="AF64" s="21"/>
      <c r="AG64" s="24"/>
      <c r="AH64" s="24"/>
    </row>
    <row r="65" spans="1:34" ht="34" x14ac:dyDescent="0.2">
      <c r="A65" s="63" t="s">
        <v>547</v>
      </c>
      <c r="B65" s="15" t="s">
        <v>548</v>
      </c>
      <c r="C65" s="64" t="s">
        <v>988</v>
      </c>
      <c r="D65" s="61" t="s">
        <v>67</v>
      </c>
      <c r="E65" s="61" t="str">
        <f>VLOOKUP(A65,LSO!A:E,4,FALSE)</f>
        <v>H Failed Introduction 33-28-1-0-0</v>
      </c>
      <c r="F65" s="62">
        <f>VLOOKUP(A65,LSO!A:E,5,FALSE)</f>
        <v>45336</v>
      </c>
      <c r="G65" s="61" t="str">
        <f>VLOOKUP(A65,LSO!A:E,3,FALSE)</f>
        <v>Larsen, L</v>
      </c>
      <c r="H65" s="61" t="s">
        <v>158</v>
      </c>
      <c r="I65" s="21" t="s">
        <v>61</v>
      </c>
      <c r="J65" s="62">
        <v>45308</v>
      </c>
      <c r="K65" s="65" t="s">
        <v>1173</v>
      </c>
      <c r="L65" s="22" t="s">
        <v>1181</v>
      </c>
      <c r="M65" s="24"/>
      <c r="N65" s="23"/>
      <c r="O65" s="23"/>
      <c r="P65" s="37"/>
      <c r="Q65" s="25"/>
      <c r="R65" s="23"/>
      <c r="S65" s="24"/>
      <c r="T65" s="25"/>
      <c r="U65" s="24"/>
      <c r="V65" s="23"/>
      <c r="W65" s="58"/>
      <c r="X65" s="23"/>
      <c r="Y65" s="58"/>
      <c r="Z65" s="58"/>
      <c r="AA65" s="24"/>
      <c r="AB65" s="58"/>
      <c r="AC65" s="58"/>
      <c r="AD65" s="24"/>
      <c r="AE65" s="21"/>
      <c r="AF65" s="21"/>
      <c r="AG65" s="24"/>
      <c r="AH65" s="24"/>
    </row>
    <row r="66" spans="1:34" ht="34" x14ac:dyDescent="0.2">
      <c r="A66" s="63" t="s">
        <v>549</v>
      </c>
      <c r="B66" s="15" t="s">
        <v>550</v>
      </c>
      <c r="C66" s="81" t="s">
        <v>96</v>
      </c>
      <c r="E66" s="61" t="str">
        <f>VLOOKUP(A66,LSO!A:E,4,FALSE)</f>
        <v>Assigned Chapter Number 39</v>
      </c>
      <c r="F66" s="62">
        <f>VLOOKUP(A66,LSO!A:E,5,FALSE)</f>
        <v>45355</v>
      </c>
      <c r="G66" s="61" t="str">
        <f>VLOOKUP(A66,LSO!A:E,3,FALSE)</f>
        <v>Larsen, L</v>
      </c>
      <c r="H66" s="61" t="s">
        <v>158</v>
      </c>
      <c r="I66" s="21" t="s">
        <v>86</v>
      </c>
      <c r="J66" s="62">
        <v>45309</v>
      </c>
      <c r="K66" s="22">
        <v>45337</v>
      </c>
      <c r="L66" s="22" t="s">
        <v>1025</v>
      </c>
      <c r="M66" s="24" t="s">
        <v>1013</v>
      </c>
      <c r="N66" s="23" t="s">
        <v>1164</v>
      </c>
      <c r="O66" s="23">
        <v>45342</v>
      </c>
      <c r="P66" s="37">
        <v>45343</v>
      </c>
      <c r="Q66" s="37">
        <v>45344</v>
      </c>
      <c r="R66" s="25">
        <v>45345</v>
      </c>
      <c r="S66" s="77" t="s">
        <v>1748</v>
      </c>
      <c r="T66" s="25">
        <v>45345</v>
      </c>
      <c r="U66" s="24" t="s">
        <v>1280</v>
      </c>
      <c r="V66" s="21" t="s">
        <v>1167</v>
      </c>
      <c r="W66" s="23">
        <v>45349</v>
      </c>
      <c r="X66" s="23">
        <v>45350</v>
      </c>
      <c r="Y66" s="23">
        <v>45351</v>
      </c>
      <c r="Z66" s="23">
        <v>45352</v>
      </c>
      <c r="AA66" s="24" t="s">
        <v>1407</v>
      </c>
      <c r="AB66" s="58"/>
      <c r="AC66" s="58"/>
      <c r="AD66" s="24"/>
      <c r="AE66" s="21" t="s">
        <v>2009</v>
      </c>
      <c r="AF66" s="21"/>
      <c r="AG66" s="24"/>
      <c r="AH66" s="24"/>
    </row>
    <row r="67" spans="1:34" ht="34" x14ac:dyDescent="0.2">
      <c r="A67" s="63" t="s">
        <v>551</v>
      </c>
      <c r="B67" s="15" t="s">
        <v>552</v>
      </c>
      <c r="C67" s="64" t="s">
        <v>106</v>
      </c>
      <c r="D67" s="61" t="s">
        <v>67</v>
      </c>
      <c r="E67" s="61" t="str">
        <f>VLOOKUP(A67,LSO!A:E,4,FALSE)</f>
        <v>H Did not Consider for Introduction</v>
      </c>
      <c r="F67" s="62">
        <f>VLOOKUP(A67,LSO!A:E,5,FALSE)</f>
        <v>45338</v>
      </c>
      <c r="G67" s="61" t="str">
        <f>VLOOKUP(A67,LSO!A:E,3,FALSE)</f>
        <v>Sommers</v>
      </c>
      <c r="H67" s="61" t="s">
        <v>158</v>
      </c>
      <c r="I67" s="21" t="s">
        <v>48</v>
      </c>
      <c r="J67" s="62">
        <v>45309</v>
      </c>
      <c r="K67" s="65" t="s">
        <v>106</v>
      </c>
      <c r="L67" s="22"/>
      <c r="M67" s="24"/>
      <c r="N67" s="23"/>
      <c r="O67" s="23"/>
      <c r="P67" s="37"/>
      <c r="Q67" s="25"/>
      <c r="R67" s="23"/>
      <c r="S67" s="24"/>
      <c r="T67" s="25"/>
      <c r="U67" s="24"/>
      <c r="V67" s="23"/>
      <c r="W67" s="58"/>
      <c r="X67" s="23"/>
      <c r="Y67" s="58"/>
      <c r="Z67" s="58"/>
      <c r="AA67" s="24"/>
      <c r="AB67" s="58"/>
      <c r="AC67" s="58"/>
      <c r="AD67" s="24"/>
      <c r="AE67" s="21"/>
      <c r="AF67" s="21"/>
      <c r="AG67" s="24"/>
      <c r="AH67" s="24"/>
    </row>
    <row r="68" spans="1:34" ht="17" x14ac:dyDescent="0.2">
      <c r="A68" s="63" t="s">
        <v>553</v>
      </c>
      <c r="B68" s="15" t="s">
        <v>554</v>
      </c>
      <c r="C68" s="81" t="s">
        <v>96</v>
      </c>
      <c r="E68" s="61" t="str">
        <f>VLOOKUP(A68,LSO!A:E,4,FALSE)</f>
        <v>Assigned Chapter Number 17</v>
      </c>
      <c r="F68" s="62">
        <f>VLOOKUP(A68,LSO!A:E,5,FALSE)</f>
        <v>45355</v>
      </c>
      <c r="G68" s="61" t="str">
        <f>VLOOKUP(A68,LSO!A:E,3,FALSE)</f>
        <v>Brown</v>
      </c>
      <c r="H68" s="61" t="s">
        <v>158</v>
      </c>
      <c r="I68" s="21" t="s">
        <v>12</v>
      </c>
      <c r="J68" s="62">
        <v>45309</v>
      </c>
      <c r="K68" s="22">
        <v>45336</v>
      </c>
      <c r="L68" s="22" t="s">
        <v>1030</v>
      </c>
      <c r="M68" s="24" t="s">
        <v>1010</v>
      </c>
      <c r="N68" s="23" t="s">
        <v>1164</v>
      </c>
      <c r="O68" s="23">
        <v>45338</v>
      </c>
      <c r="P68" s="37">
        <v>45341</v>
      </c>
      <c r="Q68" s="25">
        <v>45342</v>
      </c>
      <c r="R68" s="58">
        <v>45343</v>
      </c>
      <c r="S68" s="24" t="s">
        <v>1748</v>
      </c>
      <c r="T68" s="25">
        <v>45343</v>
      </c>
      <c r="U68" s="24" t="s">
        <v>1016</v>
      </c>
      <c r="V68" s="23" t="s">
        <v>1167</v>
      </c>
      <c r="W68" s="58">
        <v>45348</v>
      </c>
      <c r="X68" s="23">
        <v>45349</v>
      </c>
      <c r="Y68" s="23">
        <v>45350</v>
      </c>
      <c r="Z68" s="58">
        <v>45351</v>
      </c>
      <c r="AA68" s="24" t="s">
        <v>1267</v>
      </c>
      <c r="AB68" s="58" t="s">
        <v>1999</v>
      </c>
      <c r="AC68" s="58"/>
      <c r="AD68" s="24"/>
      <c r="AE68" s="21" t="s">
        <v>2042</v>
      </c>
      <c r="AF68" s="21" t="s">
        <v>2092</v>
      </c>
      <c r="AG68" s="24"/>
      <c r="AH68" s="24"/>
    </row>
    <row r="69" spans="1:34" ht="34" x14ac:dyDescent="0.2">
      <c r="A69" s="63" t="s">
        <v>555</v>
      </c>
      <c r="B69" s="15" t="s">
        <v>556</v>
      </c>
      <c r="C69" s="81" t="s">
        <v>96</v>
      </c>
      <c r="E69" s="61" t="str">
        <f>VLOOKUP(A69,LSO!A:E,4,FALSE)</f>
        <v>Assigned Chapter Number 42</v>
      </c>
      <c r="F69" s="62">
        <f>VLOOKUP(A69,LSO!A:E,5,FALSE)</f>
        <v>45355</v>
      </c>
      <c r="G69" s="61" t="str">
        <f>VLOOKUP(A69,LSO!A:E,3,FALSE)</f>
        <v>Newsome</v>
      </c>
      <c r="H69" s="61" t="s">
        <v>158</v>
      </c>
      <c r="I69" s="21" t="s">
        <v>39</v>
      </c>
      <c r="J69" s="62">
        <v>45315</v>
      </c>
      <c r="K69" s="22">
        <v>45336</v>
      </c>
      <c r="L69" s="22" t="s">
        <v>1182</v>
      </c>
      <c r="M69" s="24" t="s">
        <v>1567</v>
      </c>
      <c r="N69" s="23" t="s">
        <v>1566</v>
      </c>
      <c r="O69" s="23">
        <v>45342</v>
      </c>
      <c r="P69" s="37">
        <v>45343</v>
      </c>
      <c r="Q69" s="37">
        <v>45344</v>
      </c>
      <c r="R69" s="25">
        <v>45345</v>
      </c>
      <c r="S69" s="77" t="s">
        <v>1498</v>
      </c>
      <c r="T69" s="25">
        <v>45348</v>
      </c>
      <c r="U69" s="24" t="s">
        <v>1873</v>
      </c>
      <c r="V69" s="23" t="s">
        <v>1872</v>
      </c>
      <c r="W69" s="58">
        <v>45350</v>
      </c>
      <c r="X69" s="23">
        <v>45350</v>
      </c>
      <c r="Y69" s="23">
        <v>45351</v>
      </c>
      <c r="Z69" s="23">
        <v>45352</v>
      </c>
      <c r="AA69" s="24" t="s">
        <v>1409</v>
      </c>
      <c r="AB69" s="58"/>
      <c r="AC69" s="58"/>
      <c r="AD69" s="24"/>
      <c r="AE69" s="21" t="s">
        <v>2010</v>
      </c>
      <c r="AF69" s="21"/>
      <c r="AG69" s="24"/>
      <c r="AH69" s="24"/>
    </row>
    <row r="70" spans="1:34" ht="34" x14ac:dyDescent="0.2">
      <c r="A70" s="63" t="s">
        <v>558</v>
      </c>
      <c r="B70" s="15" t="s">
        <v>559</v>
      </c>
      <c r="C70" s="64" t="s">
        <v>106</v>
      </c>
      <c r="D70" s="61" t="s">
        <v>67</v>
      </c>
      <c r="E70" s="61" t="str">
        <f>VLOOKUP(A70,LSO!A:E,4,FALSE)</f>
        <v>H Did not Consider for Introduction</v>
      </c>
      <c r="F70" s="62">
        <f>VLOOKUP(A70,LSO!A:E,5,FALSE)</f>
        <v>45338</v>
      </c>
      <c r="G70" s="61" t="str">
        <f>VLOOKUP(A70,LSO!A:E,3,FALSE)</f>
        <v>Hornok</v>
      </c>
      <c r="H70" s="61" t="s">
        <v>158</v>
      </c>
      <c r="I70" s="21" t="s">
        <v>61</v>
      </c>
      <c r="J70" s="62">
        <v>45315</v>
      </c>
      <c r="K70" s="65" t="s">
        <v>106</v>
      </c>
      <c r="L70" s="22"/>
      <c r="M70" s="24"/>
      <c r="N70" s="23"/>
      <c r="O70" s="23"/>
      <c r="P70" s="37"/>
      <c r="Q70" s="25"/>
      <c r="R70" s="23"/>
      <c r="S70" s="24"/>
      <c r="T70" s="25"/>
      <c r="U70" s="24"/>
      <c r="V70" s="23"/>
      <c r="W70" s="58"/>
      <c r="X70" s="23"/>
      <c r="Y70" s="58"/>
      <c r="Z70" s="58"/>
      <c r="AA70" s="24"/>
      <c r="AB70" s="58"/>
      <c r="AC70" s="58"/>
      <c r="AD70" s="24"/>
      <c r="AE70" s="21"/>
      <c r="AF70" s="21"/>
      <c r="AG70" s="24"/>
      <c r="AH70" s="24"/>
    </row>
    <row r="71" spans="1:34" ht="34" x14ac:dyDescent="0.2">
      <c r="A71" s="63" t="s">
        <v>561</v>
      </c>
      <c r="B71" s="15" t="s">
        <v>562</v>
      </c>
      <c r="C71" s="64" t="s">
        <v>988</v>
      </c>
      <c r="D71" s="61" t="s">
        <v>67</v>
      </c>
      <c r="E71" s="61" t="str">
        <f>VLOOKUP(A71,LSO!A:E,4,FALSE)</f>
        <v>H Failed Introduction 20-41-1-0-0</v>
      </c>
      <c r="F71" s="62">
        <f>VLOOKUP(A71,LSO!A:E,5,FALSE)</f>
        <v>45336</v>
      </c>
      <c r="G71" s="61" t="str">
        <f>VLOOKUP(A71,LSO!A:E,3,FALSE)</f>
        <v>Hornok</v>
      </c>
      <c r="H71" s="61" t="s">
        <v>158</v>
      </c>
      <c r="I71" s="21" t="s">
        <v>194</v>
      </c>
      <c r="J71" s="62">
        <v>45315</v>
      </c>
      <c r="K71" s="65" t="s">
        <v>1173</v>
      </c>
      <c r="L71" s="22" t="s">
        <v>1183</v>
      </c>
      <c r="M71" s="24"/>
      <c r="N71" s="23"/>
      <c r="O71" s="23"/>
      <c r="P71" s="37"/>
      <c r="Q71" s="25"/>
      <c r="R71" s="23"/>
      <c r="S71" s="24"/>
      <c r="T71" s="25"/>
      <c r="U71" s="24"/>
      <c r="V71" s="23"/>
      <c r="W71" s="58"/>
      <c r="X71" s="23"/>
      <c r="Y71" s="58"/>
      <c r="Z71" s="58"/>
      <c r="AA71" s="24"/>
      <c r="AB71" s="58"/>
      <c r="AC71" s="58"/>
      <c r="AD71" s="24"/>
      <c r="AE71" s="21"/>
      <c r="AF71" s="21"/>
      <c r="AG71" s="24"/>
      <c r="AH71" s="24"/>
    </row>
    <row r="72" spans="1:34" ht="17" x14ac:dyDescent="0.2">
      <c r="A72" s="63" t="s">
        <v>563</v>
      </c>
      <c r="B72" s="15" t="s">
        <v>564</v>
      </c>
      <c r="C72" s="81" t="s">
        <v>96</v>
      </c>
      <c r="E72" s="61" t="str">
        <f>VLOOKUP(A72,LSO!A:E,4,FALSE)</f>
        <v>Assigned Chapter Number 38</v>
      </c>
      <c r="F72" s="62">
        <f>VLOOKUP(A72,LSO!A:E,5,FALSE)</f>
        <v>45355</v>
      </c>
      <c r="G72" s="61" t="str">
        <f>VLOOKUP(A72,LSO!A:E,3,FALSE)</f>
        <v>Appropriations</v>
      </c>
      <c r="H72" s="61" t="s">
        <v>99</v>
      </c>
      <c r="I72" s="21" t="s">
        <v>39</v>
      </c>
      <c r="J72" s="62">
        <v>45315</v>
      </c>
      <c r="K72" s="22">
        <v>45334</v>
      </c>
      <c r="L72" s="22" t="s">
        <v>1028</v>
      </c>
      <c r="M72" s="24" t="s">
        <v>1014</v>
      </c>
      <c r="N72" s="23" t="s">
        <v>1166</v>
      </c>
      <c r="O72" s="37">
        <v>45335</v>
      </c>
      <c r="P72" s="37">
        <v>45335</v>
      </c>
      <c r="Q72" s="25">
        <v>45336</v>
      </c>
      <c r="R72" s="30">
        <v>45337</v>
      </c>
      <c r="S72" s="58" t="s">
        <v>1024</v>
      </c>
      <c r="T72" s="25">
        <v>45342</v>
      </c>
      <c r="U72" s="24" t="s">
        <v>1015</v>
      </c>
      <c r="V72" s="23" t="s">
        <v>1264</v>
      </c>
      <c r="W72" s="58">
        <v>45345</v>
      </c>
      <c r="X72" s="23">
        <v>45350</v>
      </c>
      <c r="Y72" s="23">
        <v>45351</v>
      </c>
      <c r="Z72" s="23">
        <v>45352</v>
      </c>
      <c r="AA72" s="21" t="s">
        <v>1405</v>
      </c>
      <c r="AB72" s="58"/>
      <c r="AC72" s="58"/>
      <c r="AD72" s="24"/>
      <c r="AE72" s="21" t="s">
        <v>2011</v>
      </c>
      <c r="AF72" s="21"/>
      <c r="AG72" s="24"/>
      <c r="AH72" s="24"/>
    </row>
    <row r="73" spans="1:34" ht="34" x14ac:dyDescent="0.2">
      <c r="A73" s="63" t="s">
        <v>565</v>
      </c>
      <c r="B73" s="15" t="s">
        <v>566</v>
      </c>
      <c r="C73" s="81" t="s">
        <v>96</v>
      </c>
      <c r="E73" s="61" t="str">
        <f>VLOOKUP(A73,LSO!A:E,4,FALSE)</f>
        <v>Assigned Chapter Number 5</v>
      </c>
      <c r="F73" s="62">
        <f>VLOOKUP(A73,LSO!A:E,5,FALSE)</f>
        <v>45355</v>
      </c>
      <c r="G73" s="61" t="str">
        <f>VLOOKUP(A73,LSO!A:E,3,FALSE)</f>
        <v>Appropriations</v>
      </c>
      <c r="H73" s="61" t="s">
        <v>99</v>
      </c>
      <c r="I73" s="21" t="s">
        <v>39</v>
      </c>
      <c r="J73" s="62">
        <v>45315</v>
      </c>
      <c r="K73" s="22">
        <v>45335</v>
      </c>
      <c r="L73" s="22" t="s">
        <v>1158</v>
      </c>
      <c r="M73" s="24" t="s">
        <v>1014</v>
      </c>
      <c r="N73" s="23" t="s">
        <v>1166</v>
      </c>
      <c r="O73" s="58">
        <v>45336</v>
      </c>
      <c r="P73" s="25">
        <v>45337</v>
      </c>
      <c r="Q73" s="58">
        <v>45338</v>
      </c>
      <c r="R73" s="23">
        <v>45341</v>
      </c>
      <c r="S73" s="24" t="s">
        <v>990</v>
      </c>
      <c r="T73" s="25">
        <v>45342</v>
      </c>
      <c r="U73" s="24" t="s">
        <v>1015</v>
      </c>
      <c r="V73" s="23" t="s">
        <v>1264</v>
      </c>
      <c r="W73" s="58">
        <v>45345</v>
      </c>
      <c r="X73" s="58">
        <v>45348</v>
      </c>
      <c r="Y73" s="58">
        <v>45349</v>
      </c>
      <c r="Z73" s="25">
        <v>45350</v>
      </c>
      <c r="AA73" s="24" t="s">
        <v>1000</v>
      </c>
      <c r="AB73" s="58"/>
      <c r="AC73" s="58"/>
      <c r="AD73" s="24"/>
      <c r="AE73" s="21" t="s">
        <v>1959</v>
      </c>
      <c r="AF73" s="21" t="s">
        <v>2093</v>
      </c>
      <c r="AG73" s="24"/>
      <c r="AH73" s="24"/>
    </row>
    <row r="74" spans="1:34" ht="34" x14ac:dyDescent="0.2">
      <c r="A74" s="63" t="s">
        <v>567</v>
      </c>
      <c r="B74" s="15" t="s">
        <v>568</v>
      </c>
      <c r="C74" s="81" t="s">
        <v>96</v>
      </c>
      <c r="E74" s="61" t="str">
        <f>VLOOKUP(A74,LSO!A:E,4,FALSE)</f>
        <v>Assigned Chapter Number 6</v>
      </c>
      <c r="F74" s="62">
        <f>VLOOKUP(A74,LSO!A:E,5,FALSE)</f>
        <v>45355</v>
      </c>
      <c r="G74" s="61" t="str">
        <f>VLOOKUP(A74,LSO!A:E,3,FALSE)</f>
        <v>Appropriations</v>
      </c>
      <c r="H74" s="61" t="s">
        <v>99</v>
      </c>
      <c r="I74" s="21" t="s">
        <v>43</v>
      </c>
      <c r="J74" s="62">
        <v>45315</v>
      </c>
      <c r="K74" s="22">
        <v>45335</v>
      </c>
      <c r="L74" s="22" t="s">
        <v>1159</v>
      </c>
      <c r="M74" s="24" t="s">
        <v>1014</v>
      </c>
      <c r="N74" s="23" t="s">
        <v>1166</v>
      </c>
      <c r="O74" s="58">
        <v>45336</v>
      </c>
      <c r="P74" s="37">
        <v>45341</v>
      </c>
      <c r="Q74" s="25">
        <v>45342</v>
      </c>
      <c r="R74" s="58">
        <v>45343</v>
      </c>
      <c r="S74" s="24" t="s">
        <v>1748</v>
      </c>
      <c r="T74" s="25">
        <v>45343</v>
      </c>
      <c r="U74" s="24" t="s">
        <v>1015</v>
      </c>
      <c r="V74" s="23" t="s">
        <v>1264</v>
      </c>
      <c r="W74" s="58">
        <v>45345</v>
      </c>
      <c r="X74" s="58">
        <v>45348</v>
      </c>
      <c r="Y74" s="58">
        <v>45349</v>
      </c>
      <c r="Z74" s="25">
        <v>45350</v>
      </c>
      <c r="AA74" s="24" t="s">
        <v>1036</v>
      </c>
      <c r="AB74" s="58"/>
      <c r="AC74" s="58"/>
      <c r="AD74" s="24"/>
      <c r="AE74" s="21" t="s">
        <v>1958</v>
      </c>
      <c r="AF74" s="21" t="s">
        <v>2094</v>
      </c>
      <c r="AG74" s="24"/>
      <c r="AH74" s="24"/>
    </row>
    <row r="75" spans="1:34" ht="34" x14ac:dyDescent="0.2">
      <c r="A75" s="63" t="s">
        <v>569</v>
      </c>
      <c r="B75" s="15" t="s">
        <v>570</v>
      </c>
      <c r="C75" s="81" t="s">
        <v>96</v>
      </c>
      <c r="E75" s="61" t="str">
        <f>VLOOKUP(A75,LSO!A:E,4,FALSE)</f>
        <v>Assigned Chapter Number 4</v>
      </c>
      <c r="F75" s="62">
        <f>VLOOKUP(A75,LSO!A:E,5,FALSE)</f>
        <v>45355</v>
      </c>
      <c r="G75" s="61" t="str">
        <f>VLOOKUP(A75,LSO!A:E,3,FALSE)</f>
        <v>Appropriations</v>
      </c>
      <c r="H75" s="61" t="s">
        <v>99</v>
      </c>
      <c r="I75" s="21" t="s">
        <v>39</v>
      </c>
      <c r="J75" s="62">
        <v>45315</v>
      </c>
      <c r="K75" s="22">
        <v>45335</v>
      </c>
      <c r="L75" s="22" t="s">
        <v>1153</v>
      </c>
      <c r="M75" s="24" t="s">
        <v>1014</v>
      </c>
      <c r="N75" s="23" t="s">
        <v>1166</v>
      </c>
      <c r="O75" s="58">
        <v>45336</v>
      </c>
      <c r="P75" s="37">
        <v>45341</v>
      </c>
      <c r="Q75" s="25">
        <v>45342</v>
      </c>
      <c r="R75" s="58">
        <v>45343</v>
      </c>
      <c r="S75" s="24" t="s">
        <v>1750</v>
      </c>
      <c r="T75" s="25">
        <v>45343</v>
      </c>
      <c r="U75" s="24" t="s">
        <v>1015</v>
      </c>
      <c r="V75" s="23" t="s">
        <v>1264</v>
      </c>
      <c r="W75" s="58">
        <v>45345</v>
      </c>
      <c r="X75" s="58">
        <v>45348</v>
      </c>
      <c r="Y75" s="58">
        <v>45349</v>
      </c>
      <c r="Z75" s="25">
        <v>45350</v>
      </c>
      <c r="AA75" s="24" t="s">
        <v>1040</v>
      </c>
      <c r="AB75" s="58"/>
      <c r="AC75" s="58"/>
      <c r="AD75" s="24"/>
      <c r="AE75" s="21" t="s">
        <v>1957</v>
      </c>
      <c r="AF75" s="21" t="s">
        <v>2095</v>
      </c>
      <c r="AG75" s="24"/>
      <c r="AH75" s="24"/>
    </row>
    <row r="76" spans="1:34" ht="17" x14ac:dyDescent="0.2">
      <c r="A76" s="63" t="s">
        <v>571</v>
      </c>
      <c r="B76" s="15" t="s">
        <v>572</v>
      </c>
      <c r="C76" s="81" t="s">
        <v>96</v>
      </c>
      <c r="E76" s="61" t="str">
        <f>VLOOKUP(A76,LSO!A:E,4,FALSE)</f>
        <v>Assigned Chapter Number 29</v>
      </c>
      <c r="F76" s="62">
        <f>VLOOKUP(A76,LSO!A:E,5,FALSE)</f>
        <v>45356</v>
      </c>
      <c r="G76" s="61" t="str">
        <f>VLOOKUP(A76,LSO!A:E,3,FALSE)</f>
        <v>Appropriations</v>
      </c>
      <c r="H76" s="61" t="s">
        <v>99</v>
      </c>
      <c r="I76" s="21" t="s">
        <v>39</v>
      </c>
      <c r="J76" s="62">
        <v>45315</v>
      </c>
      <c r="K76" s="22">
        <v>45335</v>
      </c>
      <c r="L76" s="22" t="s">
        <v>1160</v>
      </c>
      <c r="M76" s="24" t="s">
        <v>1014</v>
      </c>
      <c r="N76" s="23" t="s">
        <v>1166</v>
      </c>
      <c r="O76" s="23">
        <v>45342</v>
      </c>
      <c r="P76" s="37">
        <v>45343</v>
      </c>
      <c r="Q76" s="37">
        <v>45344</v>
      </c>
      <c r="R76" s="25">
        <v>45345</v>
      </c>
      <c r="S76" s="77" t="s">
        <v>1498</v>
      </c>
      <c r="T76" s="25">
        <v>45348</v>
      </c>
      <c r="U76" s="24" t="s">
        <v>1015</v>
      </c>
      <c r="V76" s="23" t="s">
        <v>1264</v>
      </c>
      <c r="W76" s="58">
        <v>45349</v>
      </c>
      <c r="X76" s="23">
        <v>45349</v>
      </c>
      <c r="Y76" s="23">
        <v>45350</v>
      </c>
      <c r="Z76" s="25">
        <v>45351</v>
      </c>
      <c r="AA76" s="24" t="s">
        <v>1992</v>
      </c>
      <c r="AB76" s="58"/>
      <c r="AC76" s="58"/>
      <c r="AD76" s="24"/>
      <c r="AE76" s="21" t="s">
        <v>1987</v>
      </c>
      <c r="AF76" s="21"/>
      <c r="AG76" s="24"/>
      <c r="AH76" s="24"/>
    </row>
    <row r="77" spans="1:34" ht="34" x14ac:dyDescent="0.2">
      <c r="A77" s="63" t="s">
        <v>573</v>
      </c>
      <c r="B77" s="15" t="s">
        <v>574</v>
      </c>
      <c r="C77" s="64" t="s">
        <v>1752</v>
      </c>
      <c r="D77" s="61" t="s">
        <v>68</v>
      </c>
      <c r="E77" s="61" t="str">
        <f>VLOOKUP(A77,LSO!A:E,4,FALSE)</f>
        <v>S 3rd Reading:Failed 15-13-3-0-0</v>
      </c>
      <c r="F77" s="62">
        <f>VLOOKUP(A77,LSO!A:E,5,FALSE)</f>
        <v>45355</v>
      </c>
      <c r="G77" s="61" t="str">
        <f>VLOOKUP(A77,LSO!A:E,3,FALSE)</f>
        <v>Appropriations</v>
      </c>
      <c r="H77" s="61" t="s">
        <v>99</v>
      </c>
      <c r="I77" s="21" t="s">
        <v>194</v>
      </c>
      <c r="J77" s="62">
        <v>45315</v>
      </c>
      <c r="K77" s="22">
        <v>45335</v>
      </c>
      <c r="L77" s="22" t="s">
        <v>1154</v>
      </c>
      <c r="M77" s="24" t="s">
        <v>1014</v>
      </c>
      <c r="N77" s="23" t="s">
        <v>1905</v>
      </c>
      <c r="O77" s="23">
        <v>45344</v>
      </c>
      <c r="P77" s="37">
        <v>45345</v>
      </c>
      <c r="Q77" s="58">
        <v>45348</v>
      </c>
      <c r="R77" s="23">
        <v>45349</v>
      </c>
      <c r="S77" s="24" t="s">
        <v>1924</v>
      </c>
      <c r="T77" s="25">
        <v>45350</v>
      </c>
      <c r="U77" s="24" t="s">
        <v>1015</v>
      </c>
      <c r="V77" s="23" t="s">
        <v>1874</v>
      </c>
      <c r="W77" s="58">
        <v>45350</v>
      </c>
      <c r="X77" s="23">
        <v>45351</v>
      </c>
      <c r="Y77" s="58">
        <v>45352</v>
      </c>
      <c r="Z77" s="58">
        <v>45355</v>
      </c>
      <c r="AA77" s="76" t="s">
        <v>2054</v>
      </c>
      <c r="AB77" s="58"/>
      <c r="AC77" s="58"/>
      <c r="AD77" s="24"/>
      <c r="AE77" s="21"/>
      <c r="AF77" s="21"/>
      <c r="AG77" s="24"/>
      <c r="AH77" s="24"/>
    </row>
    <row r="78" spans="1:34" ht="34" x14ac:dyDescent="0.2">
      <c r="A78" s="63" t="s">
        <v>575</v>
      </c>
      <c r="B78" s="15" t="s">
        <v>576</v>
      </c>
      <c r="C78" s="64" t="s">
        <v>106</v>
      </c>
      <c r="D78" s="61" t="s">
        <v>67</v>
      </c>
      <c r="E78" s="61" t="str">
        <f>VLOOKUP(A78,LSO!A:E,4,FALSE)</f>
        <v>H Did not Consider for Introduction</v>
      </c>
      <c r="F78" s="62">
        <f>VLOOKUP(A78,LSO!A:E,5,FALSE)</f>
        <v>45338</v>
      </c>
      <c r="G78" s="61" t="str">
        <f>VLOOKUP(A78,LSO!A:E,3,FALSE)</f>
        <v>Yin</v>
      </c>
      <c r="H78" s="61" t="s">
        <v>158</v>
      </c>
      <c r="I78" s="21" t="s">
        <v>61</v>
      </c>
      <c r="J78" s="62">
        <v>45315</v>
      </c>
      <c r="K78" s="65" t="s">
        <v>106</v>
      </c>
      <c r="L78" s="22"/>
      <c r="M78" s="24"/>
      <c r="N78" s="23"/>
      <c r="O78" s="23"/>
      <c r="P78" s="37"/>
      <c r="Q78" s="25"/>
      <c r="R78" s="23"/>
      <c r="S78" s="24"/>
      <c r="T78" s="25"/>
      <c r="U78" s="24"/>
      <c r="V78" s="23"/>
      <c r="W78" s="58"/>
      <c r="X78" s="23"/>
      <c r="Y78" s="58"/>
      <c r="Z78" s="58"/>
      <c r="AA78" s="24"/>
      <c r="AB78" s="58"/>
      <c r="AC78" s="58"/>
      <c r="AD78" s="24"/>
      <c r="AE78" s="21"/>
      <c r="AF78" s="21"/>
      <c r="AG78" s="24"/>
      <c r="AH78" s="24"/>
    </row>
    <row r="79" spans="1:34" ht="34" x14ac:dyDescent="0.2">
      <c r="A79" s="63" t="s">
        <v>578</v>
      </c>
      <c r="B79" s="15" t="s">
        <v>579</v>
      </c>
      <c r="C79" s="64" t="s">
        <v>1752</v>
      </c>
      <c r="D79" s="61" t="s">
        <v>68</v>
      </c>
      <c r="E79" s="61" t="str">
        <f>VLOOKUP(A79,LSO!A:E,4,FALSE)</f>
        <v>S 3rd Reading:Failed 14-16-1-0-0</v>
      </c>
      <c r="F79" s="62">
        <f>VLOOKUP(A79,LSO!A:E,5,FALSE)</f>
        <v>45357</v>
      </c>
      <c r="G79" s="61" t="str">
        <f>VLOOKUP(A79,LSO!A:E,3,FALSE)</f>
        <v>Washut</v>
      </c>
      <c r="H79" s="61" t="s">
        <v>158</v>
      </c>
      <c r="I79" s="21" t="s">
        <v>42</v>
      </c>
      <c r="J79" s="62">
        <v>45315</v>
      </c>
      <c r="K79" s="22">
        <v>45337</v>
      </c>
      <c r="L79" s="22" t="s">
        <v>1155</v>
      </c>
      <c r="M79" s="24" t="s">
        <v>1012</v>
      </c>
      <c r="N79" s="23" t="s">
        <v>1557</v>
      </c>
      <c r="O79" s="23">
        <v>45342</v>
      </c>
      <c r="P79" s="37">
        <v>45343</v>
      </c>
      <c r="Q79" s="37">
        <v>45344</v>
      </c>
      <c r="R79" s="25">
        <v>45345</v>
      </c>
      <c r="S79" s="77" t="s">
        <v>1928</v>
      </c>
      <c r="T79" s="25">
        <v>45348</v>
      </c>
      <c r="U79" s="39" t="s">
        <v>1021</v>
      </c>
      <c r="V79" s="23" t="s">
        <v>1874</v>
      </c>
      <c r="W79" s="25">
        <v>45352</v>
      </c>
      <c r="X79" s="25">
        <v>45355</v>
      </c>
      <c r="Y79" s="25">
        <v>45356</v>
      </c>
      <c r="Z79" s="25">
        <v>45357</v>
      </c>
      <c r="AA79" s="76" t="s">
        <v>2160</v>
      </c>
      <c r="AB79" s="58"/>
      <c r="AC79" s="58"/>
      <c r="AD79" s="24"/>
      <c r="AE79" s="21"/>
      <c r="AF79" s="21"/>
      <c r="AG79" s="24"/>
      <c r="AH79" s="24"/>
    </row>
    <row r="80" spans="1:34" ht="34" x14ac:dyDescent="0.2">
      <c r="A80" s="63" t="s">
        <v>580</v>
      </c>
      <c r="B80" s="15" t="s">
        <v>581</v>
      </c>
      <c r="C80" s="64" t="s">
        <v>106</v>
      </c>
      <c r="D80" s="61" t="s">
        <v>67</v>
      </c>
      <c r="E80" s="61" t="str">
        <f>VLOOKUP(A80,LSO!A:E,4,FALSE)</f>
        <v>H Did not Consider for Introduction</v>
      </c>
      <c r="F80" s="62">
        <f>VLOOKUP(A80,LSO!A:E,5,FALSE)</f>
        <v>45338</v>
      </c>
      <c r="G80" s="61" t="str">
        <f>VLOOKUP(A80,LSO!A:E,3,FALSE)</f>
        <v>Penn</v>
      </c>
      <c r="H80" s="61" t="s">
        <v>158</v>
      </c>
      <c r="I80" s="21" t="s">
        <v>42</v>
      </c>
      <c r="J80" s="62">
        <v>45315</v>
      </c>
      <c r="K80" s="65" t="s">
        <v>106</v>
      </c>
      <c r="L80" s="22"/>
      <c r="M80" s="24"/>
      <c r="N80" s="23"/>
      <c r="O80" s="23"/>
      <c r="P80" s="37"/>
      <c r="Q80" s="25"/>
      <c r="R80" s="23"/>
      <c r="S80" s="24"/>
      <c r="T80" s="25"/>
      <c r="U80" s="24"/>
      <c r="V80" s="23"/>
      <c r="W80" s="58"/>
      <c r="X80" s="23"/>
      <c r="Y80" s="58"/>
      <c r="Z80" s="58"/>
      <c r="AA80" s="24"/>
      <c r="AB80" s="58"/>
      <c r="AC80" s="58"/>
      <c r="AD80" s="24"/>
      <c r="AE80" s="21"/>
      <c r="AF80" s="21"/>
      <c r="AG80" s="24"/>
      <c r="AH80" s="24"/>
    </row>
    <row r="81" spans="1:34" ht="34" x14ac:dyDescent="0.2">
      <c r="A81" s="63" t="s">
        <v>582</v>
      </c>
      <c r="B81" s="15" t="s">
        <v>583</v>
      </c>
      <c r="C81" s="64" t="s">
        <v>143</v>
      </c>
      <c r="D81" s="61" t="s">
        <v>67</v>
      </c>
      <c r="E81" s="61" t="str">
        <f>VLOOKUP(A81,LSO!A:E,4,FALSE)</f>
        <v>H COW:H Did not consider for COW</v>
      </c>
      <c r="F81" s="62">
        <f>VLOOKUP(A81,LSO!A:E,5,FALSE)</f>
        <v>45345</v>
      </c>
      <c r="G81" s="61" t="str">
        <f>VLOOKUP(A81,LSO!A:E,3,FALSE)</f>
        <v>BlockChain/Technology</v>
      </c>
      <c r="H81" s="61" t="s">
        <v>99</v>
      </c>
      <c r="I81" s="21" t="s">
        <v>48</v>
      </c>
      <c r="J81" s="62">
        <v>45315</v>
      </c>
      <c r="K81" s="22">
        <v>45335</v>
      </c>
      <c r="L81" s="22" t="s">
        <v>1159</v>
      </c>
      <c r="M81" s="24" t="s">
        <v>1554</v>
      </c>
      <c r="N81" s="23" t="s">
        <v>1906</v>
      </c>
      <c r="O81" s="23">
        <v>45344</v>
      </c>
      <c r="P81" s="78" t="s">
        <v>1934</v>
      </c>
      <c r="Q81" s="25"/>
      <c r="R81" s="23"/>
      <c r="S81" s="24"/>
      <c r="T81" s="25"/>
      <c r="U81" s="24"/>
      <c r="V81" s="23"/>
      <c r="W81" s="58"/>
      <c r="X81" s="23"/>
      <c r="Y81" s="58"/>
      <c r="Z81" s="58"/>
      <c r="AA81" s="24"/>
      <c r="AB81" s="58"/>
      <c r="AC81" s="58"/>
      <c r="AD81" s="24"/>
      <c r="AE81" s="21"/>
      <c r="AF81" s="21"/>
      <c r="AG81" s="24"/>
      <c r="AH81" s="24"/>
    </row>
    <row r="82" spans="1:34" ht="34" x14ac:dyDescent="0.2">
      <c r="A82" s="63" t="s">
        <v>584</v>
      </c>
      <c r="B82" s="15" t="s">
        <v>585</v>
      </c>
      <c r="C82" s="64" t="s">
        <v>106</v>
      </c>
      <c r="D82" s="61" t="s">
        <v>67</v>
      </c>
      <c r="E82" s="61" t="str">
        <f>VLOOKUP(A82,LSO!A:E,4,FALSE)</f>
        <v>H Did not Consider for Introduction</v>
      </c>
      <c r="F82" s="62">
        <f>VLOOKUP(A82,LSO!A:E,5,FALSE)</f>
        <v>45338</v>
      </c>
      <c r="G82" s="61" t="str">
        <f>VLOOKUP(A82,LSO!A:E,3,FALSE)</f>
        <v>Larson, JT</v>
      </c>
      <c r="H82" s="61" t="s">
        <v>158</v>
      </c>
      <c r="I82" s="21" t="s">
        <v>51</v>
      </c>
      <c r="J82" s="62">
        <v>45320</v>
      </c>
      <c r="K82" s="65" t="s">
        <v>106</v>
      </c>
      <c r="L82" s="22"/>
      <c r="M82" s="24"/>
      <c r="N82" s="23"/>
      <c r="O82" s="23"/>
      <c r="P82" s="37"/>
      <c r="Q82" s="25"/>
      <c r="R82" s="23"/>
      <c r="S82" s="24"/>
      <c r="T82" s="25"/>
      <c r="U82" s="24"/>
      <c r="V82" s="23"/>
      <c r="W82" s="58"/>
      <c r="X82" s="23"/>
      <c r="Y82" s="58"/>
      <c r="Z82" s="58"/>
      <c r="AA82" s="24"/>
      <c r="AB82" s="58"/>
      <c r="AC82" s="58"/>
      <c r="AD82" s="24"/>
      <c r="AE82" s="21"/>
      <c r="AF82" s="21"/>
      <c r="AG82" s="24"/>
      <c r="AH82" s="24"/>
    </row>
    <row r="83" spans="1:34" ht="17" x14ac:dyDescent="0.2">
      <c r="A83" s="63" t="s">
        <v>586</v>
      </c>
      <c r="B83" s="15" t="s">
        <v>587</v>
      </c>
      <c r="C83" s="81" t="s">
        <v>96</v>
      </c>
      <c r="E83" s="61" t="str">
        <f>VLOOKUP(A83,LSO!A:E,4,FALSE)</f>
        <v>Assigned Chapter Number 33</v>
      </c>
      <c r="F83" s="62">
        <f>VLOOKUP(A83,LSO!A:E,5,FALSE)</f>
        <v>45356</v>
      </c>
      <c r="G83" s="61" t="str">
        <f>VLOOKUP(A83,LSO!A:E,3,FALSE)</f>
        <v>Banks</v>
      </c>
      <c r="H83" s="61" t="s">
        <v>158</v>
      </c>
      <c r="I83" s="21" t="s">
        <v>86</v>
      </c>
      <c r="J83" s="62">
        <v>45320</v>
      </c>
      <c r="K83" s="22">
        <v>45336</v>
      </c>
      <c r="L83" s="22" t="s">
        <v>1156</v>
      </c>
      <c r="M83" s="24" t="s">
        <v>1013</v>
      </c>
      <c r="N83" s="23" t="s">
        <v>1164</v>
      </c>
      <c r="O83" s="23">
        <v>45341</v>
      </c>
      <c r="P83" s="37">
        <v>45341</v>
      </c>
      <c r="Q83" s="25">
        <v>45342</v>
      </c>
      <c r="R83" s="58">
        <v>45343</v>
      </c>
      <c r="S83" s="24" t="s">
        <v>1751</v>
      </c>
      <c r="T83" s="25">
        <v>45343</v>
      </c>
      <c r="U83" s="24" t="s">
        <v>1021</v>
      </c>
      <c r="V83" s="23" t="s">
        <v>1169</v>
      </c>
      <c r="W83" s="58">
        <v>45348</v>
      </c>
      <c r="X83" s="23">
        <v>45349</v>
      </c>
      <c r="Y83" s="23">
        <v>45350</v>
      </c>
      <c r="Z83" s="58">
        <v>45351</v>
      </c>
      <c r="AA83" s="24" t="s">
        <v>2002</v>
      </c>
      <c r="AB83" s="58" t="s">
        <v>1998</v>
      </c>
      <c r="AC83" s="58"/>
      <c r="AD83" s="24"/>
      <c r="AE83" s="21" t="s">
        <v>2041</v>
      </c>
      <c r="AF83" s="21"/>
      <c r="AG83" s="24"/>
      <c r="AH83" s="24"/>
    </row>
    <row r="84" spans="1:34" ht="34" x14ac:dyDescent="0.2">
      <c r="A84" s="63" t="s">
        <v>589</v>
      </c>
      <c r="B84" s="15" t="s">
        <v>590</v>
      </c>
      <c r="C84" s="64" t="s">
        <v>988</v>
      </c>
      <c r="D84" s="61" t="s">
        <v>67</v>
      </c>
      <c r="E84" s="61" t="str">
        <f>VLOOKUP(A84,LSO!A:E,4,FALSE)</f>
        <v>H Failed Introduction 38-23-1-0-0</v>
      </c>
      <c r="F84" s="62">
        <f>VLOOKUP(A84,LSO!A:E,5,FALSE)</f>
        <v>45336</v>
      </c>
      <c r="G84" s="61" t="str">
        <f>VLOOKUP(A84,LSO!A:E,3,FALSE)</f>
        <v>Sherwood</v>
      </c>
      <c r="H84" s="61" t="s">
        <v>158</v>
      </c>
      <c r="I84" s="21" t="s">
        <v>194</v>
      </c>
      <c r="J84" s="62">
        <v>45320</v>
      </c>
      <c r="K84" s="65" t="s">
        <v>1173</v>
      </c>
      <c r="L84" s="22" t="s">
        <v>1184</v>
      </c>
      <c r="M84" s="24"/>
      <c r="N84" s="23"/>
      <c r="O84" s="23"/>
      <c r="P84" s="37"/>
      <c r="Q84" s="25"/>
      <c r="R84" s="23"/>
      <c r="S84" s="24"/>
      <c r="T84" s="25"/>
      <c r="U84" s="24"/>
      <c r="V84" s="23"/>
      <c r="W84" s="58"/>
      <c r="X84" s="23"/>
      <c r="Y84" s="58"/>
      <c r="Z84" s="58"/>
      <c r="AA84" s="24"/>
      <c r="AB84" s="58"/>
      <c r="AC84" s="58"/>
      <c r="AD84" s="24"/>
      <c r="AE84" s="21"/>
      <c r="AF84" s="21"/>
      <c r="AG84" s="24"/>
      <c r="AH84" s="24"/>
    </row>
    <row r="85" spans="1:34" ht="34" x14ac:dyDescent="0.2">
      <c r="A85" s="63" t="s">
        <v>592</v>
      </c>
      <c r="B85" s="15" t="s">
        <v>593</v>
      </c>
      <c r="C85" s="81" t="s">
        <v>96</v>
      </c>
      <c r="E85" s="61" t="str">
        <f>VLOOKUP(A85,LSO!A:E,4,FALSE)</f>
        <v>S President Signed HEA No. 0041</v>
      </c>
      <c r="F85" s="62">
        <f>VLOOKUP(A85,LSO!A:E,5,FALSE)</f>
        <v>45356</v>
      </c>
      <c r="G85" s="61" t="str">
        <f>VLOOKUP(A85,LSO!A:E,3,FALSE)</f>
        <v>Appropriations</v>
      </c>
      <c r="H85" s="61" t="s">
        <v>99</v>
      </c>
      <c r="I85" s="21" t="s">
        <v>12</v>
      </c>
      <c r="J85" s="62">
        <v>45320</v>
      </c>
      <c r="K85" s="22">
        <v>45335</v>
      </c>
      <c r="L85" s="22" t="s">
        <v>1161</v>
      </c>
      <c r="M85" s="24" t="s">
        <v>1014</v>
      </c>
      <c r="N85" s="23" t="s">
        <v>1167</v>
      </c>
      <c r="O85" s="23">
        <v>45342</v>
      </c>
      <c r="P85" s="37">
        <v>45342</v>
      </c>
      <c r="Q85" s="25">
        <v>45343</v>
      </c>
      <c r="R85" s="23">
        <v>45344</v>
      </c>
      <c r="S85" s="24" t="s">
        <v>1484</v>
      </c>
      <c r="T85" s="25">
        <v>45345</v>
      </c>
      <c r="U85" s="24" t="s">
        <v>1015</v>
      </c>
      <c r="V85" s="23" t="s">
        <v>1949</v>
      </c>
      <c r="W85" s="58">
        <v>45349</v>
      </c>
      <c r="X85" s="23">
        <v>45349</v>
      </c>
      <c r="Y85" s="23">
        <v>45351</v>
      </c>
      <c r="Z85" s="25">
        <v>45352</v>
      </c>
      <c r="AA85" s="24" t="s">
        <v>2013</v>
      </c>
      <c r="AB85" s="58" t="s">
        <v>1748</v>
      </c>
      <c r="AC85" s="58"/>
      <c r="AD85" s="24"/>
      <c r="AE85" s="21" t="s">
        <v>2153</v>
      </c>
      <c r="AF85" s="21"/>
      <c r="AG85" s="24"/>
      <c r="AH85" s="24"/>
    </row>
    <row r="86" spans="1:34" ht="34" x14ac:dyDescent="0.2">
      <c r="A86" s="63" t="s">
        <v>594</v>
      </c>
      <c r="B86" s="15" t="s">
        <v>595</v>
      </c>
      <c r="C86" s="64" t="s">
        <v>988</v>
      </c>
      <c r="D86" s="61" t="s">
        <v>67</v>
      </c>
      <c r="E86" s="61" t="str">
        <f>VLOOKUP(A86,LSO!A:E,4,FALSE)</f>
        <v>H Failed Introduction 41-20-1-0-0</v>
      </c>
      <c r="F86" s="62">
        <f>VLOOKUP(A86,LSO!A:E,5,FALSE)</f>
        <v>45335</v>
      </c>
      <c r="G86" s="61" t="str">
        <f>VLOOKUP(A86,LSO!A:E,3,FALSE)</f>
        <v>Appropriations</v>
      </c>
      <c r="H86" s="61" t="s">
        <v>99</v>
      </c>
      <c r="I86" s="21" t="s">
        <v>63</v>
      </c>
      <c r="J86" s="62">
        <v>45320</v>
      </c>
      <c r="K86" s="65" t="s">
        <v>1139</v>
      </c>
      <c r="L86" s="22" t="s">
        <v>991</v>
      </c>
      <c r="M86" s="24"/>
      <c r="N86" s="23"/>
      <c r="O86" s="23"/>
      <c r="P86" s="37"/>
      <c r="Q86" s="25"/>
      <c r="R86" s="23"/>
      <c r="S86" s="24"/>
      <c r="T86" s="25"/>
      <c r="U86" s="24"/>
      <c r="V86" s="23"/>
      <c r="W86" s="58"/>
      <c r="X86" s="23"/>
      <c r="Y86" s="58"/>
      <c r="Z86" s="58"/>
      <c r="AA86" s="24"/>
      <c r="AB86" s="58"/>
      <c r="AC86" s="58"/>
      <c r="AD86" s="24"/>
      <c r="AE86" s="21"/>
      <c r="AF86" s="21"/>
      <c r="AG86" s="24"/>
      <c r="AH86" s="24"/>
    </row>
    <row r="87" spans="1:34" ht="34" x14ac:dyDescent="0.2">
      <c r="A87" s="63" t="s">
        <v>596</v>
      </c>
      <c r="B87" s="15" t="s">
        <v>597</v>
      </c>
      <c r="C87" s="64" t="s">
        <v>988</v>
      </c>
      <c r="D87" s="61" t="s">
        <v>67</v>
      </c>
      <c r="E87" s="61" t="str">
        <f>VLOOKUP(A87,LSO!A:E,4,FALSE)</f>
        <v>H Failed Introduction 36-25-1-0-0</v>
      </c>
      <c r="F87" s="62">
        <f>VLOOKUP(A87,LSO!A:E,5,FALSE)</f>
        <v>45336</v>
      </c>
      <c r="G87" s="61" t="str">
        <f>VLOOKUP(A87,LSO!A:E,3,FALSE)</f>
        <v>Harshman</v>
      </c>
      <c r="H87" s="61" t="s">
        <v>158</v>
      </c>
      <c r="I87" s="21" t="s">
        <v>61</v>
      </c>
      <c r="J87" s="62">
        <v>45320</v>
      </c>
      <c r="K87" s="65" t="s">
        <v>1139</v>
      </c>
      <c r="L87" s="22" t="s">
        <v>1179</v>
      </c>
      <c r="M87" s="24"/>
      <c r="N87" s="23"/>
      <c r="O87" s="23"/>
      <c r="P87" s="37"/>
      <c r="Q87" s="25"/>
      <c r="R87" s="23"/>
      <c r="S87" s="24"/>
      <c r="T87" s="25"/>
      <c r="U87" s="24"/>
      <c r="V87" s="23"/>
      <c r="W87" s="58"/>
      <c r="X87" s="23"/>
      <c r="Y87" s="58"/>
      <c r="Z87" s="58"/>
      <c r="AA87" s="24"/>
      <c r="AB87" s="58"/>
      <c r="AC87" s="58"/>
      <c r="AD87" s="24"/>
      <c r="AE87" s="21"/>
      <c r="AF87" s="21"/>
      <c r="AG87" s="24"/>
      <c r="AH87" s="24"/>
    </row>
    <row r="88" spans="1:34" ht="17" x14ac:dyDescent="0.2">
      <c r="A88" s="63" t="s">
        <v>599</v>
      </c>
      <c r="B88" s="15" t="s">
        <v>600</v>
      </c>
      <c r="C88" s="81" t="s">
        <v>96</v>
      </c>
      <c r="E88" s="61" t="str">
        <f>VLOOKUP(A88,LSO!A:E,4,FALSE)</f>
        <v>Assigned Chapter Number 37</v>
      </c>
      <c r="F88" s="62">
        <f>VLOOKUP(A88,LSO!A:E,5,FALSE)</f>
        <v>45355</v>
      </c>
      <c r="G88" s="61" t="str">
        <f>VLOOKUP(A88,LSO!A:E,3,FALSE)</f>
        <v>Brown</v>
      </c>
      <c r="H88" s="61" t="s">
        <v>158</v>
      </c>
      <c r="I88" s="21" t="s">
        <v>59</v>
      </c>
      <c r="J88" s="62">
        <v>45320</v>
      </c>
      <c r="K88" s="22">
        <v>45337</v>
      </c>
      <c r="L88" s="22" t="s">
        <v>1025</v>
      </c>
      <c r="M88" s="24" t="s">
        <v>1013</v>
      </c>
      <c r="N88" s="23" t="s">
        <v>1164</v>
      </c>
      <c r="O88" s="23">
        <v>45342</v>
      </c>
      <c r="P88" s="37">
        <v>45345</v>
      </c>
      <c r="Q88" s="58">
        <v>45348</v>
      </c>
      <c r="R88" s="23">
        <v>45349</v>
      </c>
      <c r="S88" s="24" t="s">
        <v>1943</v>
      </c>
      <c r="T88" s="25">
        <v>45349</v>
      </c>
      <c r="U88" s="24" t="s">
        <v>1019</v>
      </c>
      <c r="V88" s="23" t="s">
        <v>1167</v>
      </c>
      <c r="W88" s="58">
        <v>45350</v>
      </c>
      <c r="X88" s="23">
        <v>45350</v>
      </c>
      <c r="Y88" s="23">
        <v>45351</v>
      </c>
      <c r="Z88" s="23">
        <v>45352</v>
      </c>
      <c r="AA88" s="24" t="s">
        <v>2013</v>
      </c>
      <c r="AB88" s="58"/>
      <c r="AC88" s="58"/>
      <c r="AD88" s="24"/>
      <c r="AE88" s="82" t="s">
        <v>2012</v>
      </c>
      <c r="AF88" s="21"/>
      <c r="AG88" s="24"/>
      <c r="AH88" s="24"/>
    </row>
    <row r="89" spans="1:34" ht="34" x14ac:dyDescent="0.2">
      <c r="A89" s="63" t="s">
        <v>601</v>
      </c>
      <c r="B89" s="15" t="s">
        <v>602</v>
      </c>
      <c r="C89" s="64" t="s">
        <v>988</v>
      </c>
      <c r="D89" s="61" t="s">
        <v>67</v>
      </c>
      <c r="E89" s="61" t="str">
        <f>VLOOKUP(A89,LSO!A:E,4,FALSE)</f>
        <v>H Failed Introduction 41-20-1-0-0</v>
      </c>
      <c r="F89" s="62">
        <f>VLOOKUP(A89,LSO!A:E,5,FALSE)</f>
        <v>45336</v>
      </c>
      <c r="G89" s="61" t="str">
        <f>VLOOKUP(A89,LSO!A:E,3,FALSE)</f>
        <v>Davis</v>
      </c>
      <c r="H89" s="61" t="s">
        <v>158</v>
      </c>
      <c r="I89" s="21" t="s">
        <v>49</v>
      </c>
      <c r="J89" s="62">
        <v>45320</v>
      </c>
      <c r="K89" s="65" t="s">
        <v>1139</v>
      </c>
      <c r="L89" s="22" t="s">
        <v>991</v>
      </c>
      <c r="M89" s="24"/>
      <c r="N89" s="23"/>
      <c r="O89" s="23"/>
      <c r="P89" s="37"/>
      <c r="Q89" s="25"/>
      <c r="R89" s="23"/>
      <c r="S89" s="24"/>
      <c r="T89" s="25"/>
      <c r="U89" s="24"/>
      <c r="V89" s="23"/>
      <c r="W89" s="58"/>
      <c r="X89" s="23"/>
      <c r="Y89" s="58"/>
      <c r="Z89" s="58"/>
      <c r="AA89" s="24"/>
      <c r="AB89" s="58"/>
      <c r="AC89" s="58"/>
      <c r="AD89" s="24"/>
      <c r="AE89" s="21"/>
      <c r="AF89" s="21"/>
      <c r="AG89" s="24"/>
      <c r="AH89" s="24"/>
    </row>
    <row r="90" spans="1:34" ht="34" x14ac:dyDescent="0.2">
      <c r="A90" s="63" t="s">
        <v>604</v>
      </c>
      <c r="B90" s="15" t="s">
        <v>605</v>
      </c>
      <c r="C90" s="64" t="s">
        <v>106</v>
      </c>
      <c r="D90" s="61" t="s">
        <v>67</v>
      </c>
      <c r="E90" s="61" t="str">
        <f>VLOOKUP(A90,LSO!A:E,4,FALSE)</f>
        <v>H Did not Consider for Introduction</v>
      </c>
      <c r="F90" s="62">
        <f>VLOOKUP(A90,LSO!A:E,5,FALSE)</f>
        <v>45338</v>
      </c>
      <c r="G90" s="61" t="str">
        <f>VLOOKUP(A90,LSO!A:E,3,FALSE)</f>
        <v>Ottman</v>
      </c>
      <c r="H90" s="61" t="s">
        <v>158</v>
      </c>
      <c r="I90" s="21" t="s">
        <v>61</v>
      </c>
      <c r="J90" s="62">
        <v>45320</v>
      </c>
      <c r="K90" s="65" t="s">
        <v>106</v>
      </c>
      <c r="L90" s="22"/>
      <c r="M90" s="24"/>
      <c r="N90" s="23"/>
      <c r="O90" s="23"/>
      <c r="P90" s="37"/>
      <c r="Q90" s="25"/>
      <c r="R90" s="23"/>
      <c r="S90" s="24"/>
      <c r="T90" s="25"/>
      <c r="U90" s="24"/>
      <c r="V90" s="23"/>
      <c r="W90" s="58"/>
      <c r="X90" s="23"/>
      <c r="Y90" s="58"/>
      <c r="Z90" s="58"/>
      <c r="AA90" s="24"/>
      <c r="AB90" s="58"/>
      <c r="AC90" s="58"/>
      <c r="AD90" s="24"/>
      <c r="AE90" s="21"/>
      <c r="AF90" s="21"/>
      <c r="AG90" s="24"/>
      <c r="AH90" s="24"/>
    </row>
    <row r="91" spans="1:34" ht="34" x14ac:dyDescent="0.2">
      <c r="A91" s="63" t="s">
        <v>607</v>
      </c>
      <c r="B91" s="15" t="s">
        <v>608</v>
      </c>
      <c r="C91" s="64" t="s">
        <v>143</v>
      </c>
      <c r="D91" s="61" t="s">
        <v>67</v>
      </c>
      <c r="E91" s="61" t="str">
        <f>VLOOKUP(A91,LSO!A:E,4,FALSE)</f>
        <v>H COW:H Did not consider for COW</v>
      </c>
      <c r="F91" s="62">
        <f>VLOOKUP(A91,LSO!A:E,5,FALSE)</f>
        <v>45345</v>
      </c>
      <c r="G91" s="61" t="str">
        <f>VLOOKUP(A91,LSO!A:E,3,FALSE)</f>
        <v>Larsen, L</v>
      </c>
      <c r="H91" s="61" t="s">
        <v>158</v>
      </c>
      <c r="I91" s="21" t="s">
        <v>48</v>
      </c>
      <c r="J91" s="62">
        <v>45320</v>
      </c>
      <c r="K91" s="22">
        <v>45337</v>
      </c>
      <c r="L91" s="22" t="s">
        <v>1182</v>
      </c>
      <c r="M91" s="24" t="s">
        <v>1013</v>
      </c>
      <c r="N91" s="23" t="s">
        <v>1164</v>
      </c>
      <c r="O91" s="23">
        <v>45343</v>
      </c>
      <c r="P91" s="78" t="s">
        <v>1934</v>
      </c>
      <c r="Q91" s="25"/>
      <c r="R91" s="23"/>
      <c r="S91" s="24"/>
      <c r="T91" s="25"/>
      <c r="U91" s="24"/>
      <c r="V91" s="23"/>
      <c r="W91" s="58"/>
      <c r="X91" s="23"/>
      <c r="Y91" s="58"/>
      <c r="Z91" s="58"/>
      <c r="AA91" s="24"/>
      <c r="AB91" s="58"/>
      <c r="AC91" s="58"/>
      <c r="AD91" s="24"/>
      <c r="AE91" s="21"/>
      <c r="AF91" s="21"/>
      <c r="AG91" s="24"/>
      <c r="AH91" s="24"/>
    </row>
    <row r="92" spans="1:34" ht="34" x14ac:dyDescent="0.2">
      <c r="A92" s="63" t="s">
        <v>609</v>
      </c>
      <c r="B92" s="15" t="s">
        <v>610</v>
      </c>
      <c r="C92" s="81" t="s">
        <v>96</v>
      </c>
      <c r="E92" s="61" t="str">
        <f>VLOOKUP(A92,LSO!A:E,4,FALSE)</f>
        <v>S President Signed HEA No. 0045</v>
      </c>
      <c r="F92" s="62">
        <f>VLOOKUP(A92,LSO!A:E,5,FALSE)</f>
        <v>45358</v>
      </c>
      <c r="G92" s="61" t="str">
        <f>VLOOKUP(A92,LSO!A:E,3,FALSE)</f>
        <v>Rodriguez-Williams</v>
      </c>
      <c r="H92" s="61" t="s">
        <v>158</v>
      </c>
      <c r="I92" s="21" t="s">
        <v>61</v>
      </c>
      <c r="J92" s="62">
        <v>45320</v>
      </c>
      <c r="K92" s="22">
        <v>45336</v>
      </c>
      <c r="L92" s="22" t="s">
        <v>1185</v>
      </c>
      <c r="M92" s="24" t="s">
        <v>1012</v>
      </c>
      <c r="N92" s="23" t="s">
        <v>1558</v>
      </c>
      <c r="O92" s="23">
        <v>45342</v>
      </c>
      <c r="P92" s="37">
        <v>45343</v>
      </c>
      <c r="Q92" s="25">
        <v>45343</v>
      </c>
      <c r="R92" s="23">
        <v>45344</v>
      </c>
      <c r="S92" s="24" t="s">
        <v>1750</v>
      </c>
      <c r="T92" s="25">
        <v>45345</v>
      </c>
      <c r="U92" s="24" t="s">
        <v>1021</v>
      </c>
      <c r="V92" s="23" t="s">
        <v>1167</v>
      </c>
      <c r="W92" s="25">
        <v>45355</v>
      </c>
      <c r="X92" s="25">
        <v>45355</v>
      </c>
      <c r="Y92" s="25">
        <v>45356</v>
      </c>
      <c r="Z92" s="25">
        <v>45357</v>
      </c>
      <c r="AA92" s="24" t="s">
        <v>1036</v>
      </c>
      <c r="AB92" s="58"/>
      <c r="AC92" s="58"/>
      <c r="AD92" s="24"/>
      <c r="AE92" s="21" t="s">
        <v>2184</v>
      </c>
      <c r="AF92" s="21"/>
      <c r="AG92" s="24"/>
      <c r="AH92" s="24"/>
    </row>
    <row r="93" spans="1:34" ht="34" x14ac:dyDescent="0.2">
      <c r="A93" s="63" t="s">
        <v>632</v>
      </c>
      <c r="B93" s="15" t="s">
        <v>633</v>
      </c>
      <c r="C93" s="64" t="s">
        <v>106</v>
      </c>
      <c r="D93" s="61" t="s">
        <v>67</v>
      </c>
      <c r="E93" s="61" t="str">
        <f>VLOOKUP(A93,LSO!A:E,4,FALSE)</f>
        <v>H Did not Consider for Introduction</v>
      </c>
      <c r="F93" s="62">
        <f>VLOOKUP(A93,LSO!A:E,5,FALSE)</f>
        <v>45338</v>
      </c>
      <c r="G93" s="61" t="str">
        <f>VLOOKUP(A93,LSO!A:E,3,FALSE)</f>
        <v>Ward</v>
      </c>
      <c r="H93" s="61" t="s">
        <v>158</v>
      </c>
      <c r="I93" s="21" t="s">
        <v>61</v>
      </c>
      <c r="J93" s="62">
        <v>45320</v>
      </c>
      <c r="K93" s="65" t="s">
        <v>106</v>
      </c>
      <c r="L93" s="22"/>
      <c r="M93" s="24"/>
      <c r="N93" s="23"/>
      <c r="O93" s="23"/>
      <c r="P93" s="37"/>
      <c r="Q93" s="25"/>
      <c r="R93" s="23"/>
      <c r="S93" s="24"/>
      <c r="T93" s="25"/>
      <c r="U93" s="24"/>
      <c r="V93" s="23"/>
      <c r="W93" s="58"/>
      <c r="X93" s="23"/>
      <c r="Y93" s="58"/>
      <c r="Z93" s="58"/>
      <c r="AA93" s="24"/>
      <c r="AB93" s="58"/>
      <c r="AC93" s="58"/>
      <c r="AD93" s="24"/>
      <c r="AE93" s="21"/>
      <c r="AF93" s="21"/>
      <c r="AG93" s="24"/>
      <c r="AH93" s="24"/>
    </row>
    <row r="94" spans="1:34" ht="34" x14ac:dyDescent="0.2">
      <c r="A94" s="63" t="s">
        <v>634</v>
      </c>
      <c r="B94" s="15" t="s">
        <v>635</v>
      </c>
      <c r="C94" s="81" t="s">
        <v>96</v>
      </c>
      <c r="E94" s="61" t="str">
        <f>VLOOKUP(A94,LSO!A:E,4,FALSE)</f>
        <v>S President Signed HEA No. 0055</v>
      </c>
      <c r="F94" s="62">
        <f>VLOOKUP(A94,LSO!A:E,5,FALSE)</f>
        <v>45359</v>
      </c>
      <c r="G94" s="61" t="str">
        <f>VLOOKUP(A94,LSO!A:E,3,FALSE)</f>
        <v>Stith</v>
      </c>
      <c r="H94" s="61" t="s">
        <v>158</v>
      </c>
      <c r="I94" s="21" t="s">
        <v>61</v>
      </c>
      <c r="J94" s="62">
        <v>45320</v>
      </c>
      <c r="K94" s="22">
        <v>45336</v>
      </c>
      <c r="L94" s="22" t="s">
        <v>1186</v>
      </c>
      <c r="M94" s="24" t="s">
        <v>1011</v>
      </c>
      <c r="N94" s="23" t="s">
        <v>1262</v>
      </c>
      <c r="O94" s="23">
        <v>45341</v>
      </c>
      <c r="P94" s="37">
        <v>45342</v>
      </c>
      <c r="Q94" s="25">
        <v>45344</v>
      </c>
      <c r="R94" s="23">
        <v>45345</v>
      </c>
      <c r="S94" s="23" t="s">
        <v>1924</v>
      </c>
      <c r="T94" s="25">
        <v>45345</v>
      </c>
      <c r="U94" s="24" t="s">
        <v>1021</v>
      </c>
      <c r="V94" s="23" t="s">
        <v>1167</v>
      </c>
      <c r="W94" s="25">
        <v>45355</v>
      </c>
      <c r="X94" s="25">
        <v>45355</v>
      </c>
      <c r="Y94" s="25">
        <v>45357</v>
      </c>
      <c r="Z94" s="58">
        <v>45358</v>
      </c>
      <c r="AA94" s="24" t="s">
        <v>1404</v>
      </c>
      <c r="AB94" s="58" t="s">
        <v>2254</v>
      </c>
      <c r="AC94" s="58">
        <v>45358</v>
      </c>
      <c r="AD94" s="24" t="s">
        <v>2328</v>
      </c>
      <c r="AE94" s="21" t="s">
        <v>2310</v>
      </c>
      <c r="AF94" s="21"/>
      <c r="AG94" s="24"/>
      <c r="AH94" s="24"/>
    </row>
    <row r="95" spans="1:34" ht="34" x14ac:dyDescent="0.2">
      <c r="A95" s="63" t="s">
        <v>637</v>
      </c>
      <c r="B95" s="15" t="s">
        <v>638</v>
      </c>
      <c r="C95" s="81" t="s">
        <v>96</v>
      </c>
      <c r="E95" s="61" t="str">
        <f>VLOOKUP(A95,LSO!A:E,4,FALSE)</f>
        <v>S President Signed HEA No. 0035</v>
      </c>
      <c r="F95" s="62">
        <f>VLOOKUP(A95,LSO!A:E,5,FALSE)</f>
        <v>45356</v>
      </c>
      <c r="G95" s="61" t="str">
        <f>VLOOKUP(A95,LSO!A:E,3,FALSE)</f>
        <v>Heiner</v>
      </c>
      <c r="H95" s="61" t="s">
        <v>158</v>
      </c>
      <c r="I95" s="21" t="s">
        <v>49</v>
      </c>
      <c r="J95" s="62">
        <v>45320</v>
      </c>
      <c r="K95" s="22">
        <v>45336</v>
      </c>
      <c r="L95" s="22" t="s">
        <v>1187</v>
      </c>
      <c r="M95" s="24" t="s">
        <v>1295</v>
      </c>
      <c r="N95" s="23" t="s">
        <v>1564</v>
      </c>
      <c r="O95" s="23">
        <v>45343</v>
      </c>
      <c r="P95" s="37">
        <v>45345</v>
      </c>
      <c r="Q95" s="58">
        <v>45348</v>
      </c>
      <c r="R95" s="23">
        <v>45349</v>
      </c>
      <c r="S95" s="24" t="s">
        <v>1748</v>
      </c>
      <c r="T95" s="25">
        <v>45350</v>
      </c>
      <c r="U95" s="24" t="s">
        <v>1018</v>
      </c>
      <c r="V95" s="23" t="s">
        <v>1168</v>
      </c>
      <c r="W95" s="58">
        <v>45351</v>
      </c>
      <c r="X95" s="23">
        <v>45351</v>
      </c>
      <c r="Y95" s="58">
        <v>45352</v>
      </c>
      <c r="Z95" s="23">
        <v>45355</v>
      </c>
      <c r="AA95" s="24" t="s">
        <v>2049</v>
      </c>
      <c r="AB95" s="58"/>
      <c r="AC95" s="58"/>
      <c r="AD95" s="24"/>
      <c r="AE95" s="21" t="s">
        <v>2100</v>
      </c>
      <c r="AF95" s="21"/>
      <c r="AG95" s="24"/>
      <c r="AH95" s="24"/>
    </row>
    <row r="96" spans="1:34" ht="34" x14ac:dyDescent="0.2">
      <c r="A96" s="63" t="s">
        <v>640</v>
      </c>
      <c r="B96" s="15" t="s">
        <v>641</v>
      </c>
      <c r="C96" s="64" t="s">
        <v>988</v>
      </c>
      <c r="D96" s="61" t="s">
        <v>67</v>
      </c>
      <c r="E96" s="61" t="str">
        <f>VLOOKUP(A96,LSO!A:E,4,FALSE)</f>
        <v>H Failed Introduction 35-26-1-0-0</v>
      </c>
      <c r="F96" s="62">
        <f>VLOOKUP(A96,LSO!A:E,5,FALSE)</f>
        <v>45337</v>
      </c>
      <c r="G96" s="61" t="str">
        <f>VLOOKUP(A96,LSO!A:E,3,FALSE)</f>
        <v>Heiner</v>
      </c>
      <c r="H96" s="61" t="s">
        <v>158</v>
      </c>
      <c r="I96" s="21" t="s">
        <v>70</v>
      </c>
      <c r="J96" s="62">
        <v>45320</v>
      </c>
      <c r="K96" s="65" t="s">
        <v>1269</v>
      </c>
      <c r="L96" s="22" t="s">
        <v>1144</v>
      </c>
      <c r="M96" s="24"/>
      <c r="N96" s="23"/>
      <c r="O96" s="23"/>
      <c r="P96" s="37"/>
      <c r="Q96" s="25"/>
      <c r="R96" s="23"/>
      <c r="S96" s="24"/>
      <c r="T96" s="25"/>
      <c r="U96" s="24"/>
      <c r="V96" s="23"/>
      <c r="W96" s="58"/>
      <c r="X96" s="23"/>
      <c r="Y96" s="58"/>
      <c r="Z96" s="58"/>
      <c r="AA96" s="24"/>
      <c r="AB96" s="58"/>
      <c r="AC96" s="58"/>
      <c r="AD96" s="24"/>
      <c r="AE96" s="21"/>
      <c r="AF96" s="21"/>
      <c r="AG96" s="24"/>
      <c r="AH96" s="24"/>
    </row>
    <row r="97" spans="1:34" ht="34" x14ac:dyDescent="0.2">
      <c r="A97" s="63" t="s">
        <v>642</v>
      </c>
      <c r="B97" s="15" t="s">
        <v>643</v>
      </c>
      <c r="C97" s="64" t="s">
        <v>106</v>
      </c>
      <c r="D97" s="61" t="s">
        <v>67</v>
      </c>
      <c r="E97" s="61" t="str">
        <f>VLOOKUP(A97,LSO!A:E,4,FALSE)</f>
        <v>H Did not Consider for Introduction</v>
      </c>
      <c r="F97" s="62">
        <f>VLOOKUP(A97,LSO!A:E,5,FALSE)</f>
        <v>45338</v>
      </c>
      <c r="G97" s="61" t="str">
        <f>VLOOKUP(A97,LSO!A:E,3,FALSE)</f>
        <v>Stith</v>
      </c>
      <c r="H97" s="61" t="s">
        <v>158</v>
      </c>
      <c r="I97" s="21" t="s">
        <v>43</v>
      </c>
      <c r="J97" s="62">
        <v>45320</v>
      </c>
      <c r="K97" s="65" t="s">
        <v>106</v>
      </c>
      <c r="L97" s="22"/>
      <c r="M97" s="24"/>
      <c r="N97" s="23"/>
      <c r="O97" s="23"/>
      <c r="P97" s="37"/>
      <c r="Q97" s="25"/>
      <c r="R97" s="23"/>
      <c r="S97" s="24"/>
      <c r="T97" s="25"/>
      <c r="U97" s="24"/>
      <c r="V97" s="23"/>
      <c r="W97" s="58"/>
      <c r="X97" s="23"/>
      <c r="Y97" s="58"/>
      <c r="Z97" s="58"/>
      <c r="AA97" s="24"/>
      <c r="AB97" s="58"/>
      <c r="AC97" s="58"/>
      <c r="AD97" s="24"/>
      <c r="AE97" s="21"/>
      <c r="AF97" s="21"/>
      <c r="AG97" s="24"/>
      <c r="AH97" s="24"/>
    </row>
    <row r="98" spans="1:34" ht="34" x14ac:dyDescent="0.2">
      <c r="A98" s="63" t="s">
        <v>644</v>
      </c>
      <c r="B98" s="15" t="s">
        <v>645</v>
      </c>
      <c r="C98" s="64" t="s">
        <v>143</v>
      </c>
      <c r="D98" s="61" t="s">
        <v>67</v>
      </c>
      <c r="E98" s="61" t="str">
        <f>VLOOKUP(A98,LSO!A:E,4,FALSE)</f>
        <v>H COW:H Did not consider for COW</v>
      </c>
      <c r="F98" s="62">
        <f>VLOOKUP(A98,LSO!A:E,5,FALSE)</f>
        <v>45345</v>
      </c>
      <c r="G98" s="61" t="str">
        <f>VLOOKUP(A98,LSO!A:E,3,FALSE)</f>
        <v>Stith</v>
      </c>
      <c r="H98" s="61" t="s">
        <v>158</v>
      </c>
      <c r="I98" s="21" t="s">
        <v>63</v>
      </c>
      <c r="J98" s="62">
        <v>45320</v>
      </c>
      <c r="K98" s="22">
        <v>45337</v>
      </c>
      <c r="L98" s="22" t="s">
        <v>1156</v>
      </c>
      <c r="M98" s="24" t="s">
        <v>1014</v>
      </c>
      <c r="N98" s="23" t="s">
        <v>1880</v>
      </c>
      <c r="O98" s="23">
        <v>45343</v>
      </c>
      <c r="P98" s="78" t="s">
        <v>1934</v>
      </c>
      <c r="Q98" s="25"/>
      <c r="R98" s="23"/>
      <c r="S98" s="24"/>
      <c r="T98" s="25"/>
      <c r="U98" s="24"/>
      <c r="V98" s="23"/>
      <c r="W98" s="58"/>
      <c r="X98" s="23"/>
      <c r="Y98" s="58"/>
      <c r="Z98" s="58"/>
      <c r="AA98" s="24"/>
      <c r="AB98" s="58"/>
      <c r="AC98" s="58"/>
      <c r="AD98" s="24"/>
      <c r="AE98" s="21"/>
      <c r="AF98" s="21"/>
      <c r="AG98" s="24"/>
      <c r="AH98" s="24"/>
    </row>
    <row r="99" spans="1:34" ht="34" x14ac:dyDescent="0.2">
      <c r="A99" s="63" t="s">
        <v>646</v>
      </c>
      <c r="B99" s="15" t="s">
        <v>647</v>
      </c>
      <c r="C99" s="64" t="s">
        <v>106</v>
      </c>
      <c r="D99" s="61" t="s">
        <v>67</v>
      </c>
      <c r="E99" s="61" t="str">
        <f>VLOOKUP(A99,LSO!A:E,4,FALSE)</f>
        <v>H Did not Consider for Introduction</v>
      </c>
      <c r="F99" s="62">
        <f>VLOOKUP(A99,LSO!A:E,5,FALSE)</f>
        <v>45338</v>
      </c>
      <c r="G99" s="61" t="str">
        <f>VLOOKUP(A99,LSO!A:E,3,FALSE)</f>
        <v>Stith</v>
      </c>
      <c r="H99" s="61" t="s">
        <v>158</v>
      </c>
      <c r="I99" s="21" t="s">
        <v>130</v>
      </c>
      <c r="J99" s="62">
        <v>45320</v>
      </c>
      <c r="K99" s="65" t="s">
        <v>106</v>
      </c>
      <c r="L99" s="22"/>
      <c r="M99" s="24"/>
      <c r="N99" s="23"/>
      <c r="O99" s="23"/>
      <c r="P99" s="37"/>
      <c r="Q99" s="25"/>
      <c r="R99" s="23"/>
      <c r="S99" s="24"/>
      <c r="T99" s="25"/>
      <c r="U99" s="24"/>
      <c r="V99" s="23"/>
      <c r="W99" s="58"/>
      <c r="X99" s="23"/>
      <c r="Y99" s="58"/>
      <c r="Z99" s="58"/>
      <c r="AA99" s="24"/>
      <c r="AB99" s="58"/>
      <c r="AC99" s="58"/>
      <c r="AD99" s="24"/>
      <c r="AE99" s="21"/>
      <c r="AF99" s="21"/>
      <c r="AG99" s="24"/>
      <c r="AH99" s="24"/>
    </row>
    <row r="100" spans="1:34" ht="34" x14ac:dyDescent="0.2">
      <c r="A100" s="63" t="s">
        <v>648</v>
      </c>
      <c r="B100" s="15" t="s">
        <v>649</v>
      </c>
      <c r="C100" s="64" t="s">
        <v>106</v>
      </c>
      <c r="D100" s="61" t="s">
        <v>67</v>
      </c>
      <c r="E100" s="61" t="str">
        <f>VLOOKUP(A100,LSO!A:E,4,FALSE)</f>
        <v>H Did not Consider for Introduction</v>
      </c>
      <c r="F100" s="62">
        <f>VLOOKUP(A100,LSO!A:E,5,FALSE)</f>
        <v>45338</v>
      </c>
      <c r="G100" s="61" t="str">
        <f>VLOOKUP(A100,LSO!A:E,3,FALSE)</f>
        <v>Crago</v>
      </c>
      <c r="H100" s="61" t="s">
        <v>158</v>
      </c>
      <c r="I100" s="21" t="s">
        <v>19</v>
      </c>
      <c r="J100" s="62">
        <v>45320</v>
      </c>
      <c r="K100" s="65" t="s">
        <v>106</v>
      </c>
      <c r="L100" s="22"/>
      <c r="M100" s="24"/>
      <c r="N100" s="23"/>
      <c r="O100" s="23"/>
      <c r="P100" s="37"/>
      <c r="Q100" s="25"/>
      <c r="R100" s="23"/>
      <c r="S100" s="24"/>
      <c r="T100" s="25"/>
      <c r="U100" s="24"/>
      <c r="V100" s="23"/>
      <c r="W100" s="58"/>
      <c r="X100" s="23"/>
      <c r="Y100" s="58"/>
      <c r="Z100" s="58"/>
      <c r="AA100" s="24"/>
      <c r="AB100" s="58"/>
      <c r="AC100" s="58"/>
      <c r="AD100" s="24"/>
      <c r="AE100" s="21"/>
      <c r="AF100" s="21"/>
      <c r="AG100" s="24"/>
      <c r="AH100" s="24"/>
    </row>
    <row r="101" spans="1:34" ht="34" x14ac:dyDescent="0.2">
      <c r="A101" s="63" t="s">
        <v>650</v>
      </c>
      <c r="B101" s="15" t="s">
        <v>651</v>
      </c>
      <c r="C101" s="64" t="s">
        <v>106</v>
      </c>
      <c r="D101" s="61" t="s">
        <v>67</v>
      </c>
      <c r="E101" s="61" t="str">
        <f>VLOOKUP(A101,LSO!A:E,4,FALSE)</f>
        <v>H Did not Consider for Introduction</v>
      </c>
      <c r="F101" s="62">
        <f>VLOOKUP(A101,LSO!A:E,5,FALSE)</f>
        <v>45338</v>
      </c>
      <c r="G101" s="61" t="str">
        <f>VLOOKUP(A101,LSO!A:E,3,FALSE)</f>
        <v>Bear</v>
      </c>
      <c r="H101" s="61" t="s">
        <v>158</v>
      </c>
      <c r="I101" s="21" t="s">
        <v>61</v>
      </c>
      <c r="J101" s="62">
        <v>45320</v>
      </c>
      <c r="K101" s="65" t="s">
        <v>106</v>
      </c>
      <c r="L101" s="22"/>
      <c r="M101" s="24"/>
      <c r="N101" s="23"/>
      <c r="O101" s="23"/>
      <c r="P101" s="37"/>
      <c r="Q101" s="25"/>
      <c r="R101" s="23"/>
      <c r="S101" s="24"/>
      <c r="T101" s="25"/>
      <c r="U101" s="24"/>
      <c r="V101" s="23"/>
      <c r="W101" s="58"/>
      <c r="X101" s="23"/>
      <c r="Y101" s="58"/>
      <c r="Z101" s="58"/>
      <c r="AA101" s="24"/>
      <c r="AB101" s="58"/>
      <c r="AC101" s="58"/>
      <c r="AD101" s="24"/>
      <c r="AE101" s="21"/>
      <c r="AF101" s="21"/>
      <c r="AG101" s="24"/>
      <c r="AH101" s="24"/>
    </row>
    <row r="102" spans="1:34" ht="34" x14ac:dyDescent="0.2">
      <c r="A102" s="63" t="s">
        <v>653</v>
      </c>
      <c r="B102" s="15" t="s">
        <v>654</v>
      </c>
      <c r="C102" s="64" t="s">
        <v>106</v>
      </c>
      <c r="D102" s="61" t="s">
        <v>67</v>
      </c>
      <c r="E102" s="61" t="str">
        <f>VLOOKUP(A102,LSO!A:E,4,FALSE)</f>
        <v>H Did not Consider for Introduction</v>
      </c>
      <c r="F102" s="62">
        <f>VLOOKUP(A102,LSO!A:E,5,FALSE)</f>
        <v>45338</v>
      </c>
      <c r="G102" s="61" t="str">
        <f>VLOOKUP(A102,LSO!A:E,3,FALSE)</f>
        <v>Bear</v>
      </c>
      <c r="H102" s="61" t="s">
        <v>158</v>
      </c>
      <c r="I102" s="21" t="s">
        <v>70</v>
      </c>
      <c r="J102" s="62">
        <v>45320</v>
      </c>
      <c r="K102" s="65" t="s">
        <v>106</v>
      </c>
      <c r="L102" s="22"/>
      <c r="M102" s="24"/>
      <c r="N102" s="23"/>
      <c r="O102" s="23"/>
      <c r="P102" s="37"/>
      <c r="Q102" s="25"/>
      <c r="R102" s="23"/>
      <c r="S102" s="24"/>
      <c r="T102" s="25"/>
      <c r="U102" s="24"/>
      <c r="V102" s="23"/>
      <c r="W102" s="58"/>
      <c r="X102" s="23"/>
      <c r="Y102" s="58"/>
      <c r="Z102" s="58"/>
      <c r="AA102" s="24"/>
      <c r="AB102" s="58"/>
      <c r="AC102" s="58"/>
      <c r="AD102" s="24"/>
      <c r="AE102" s="21"/>
      <c r="AF102" s="21"/>
      <c r="AG102" s="24"/>
      <c r="AH102" s="24"/>
    </row>
    <row r="103" spans="1:34" ht="34" x14ac:dyDescent="0.2">
      <c r="A103" s="63" t="s">
        <v>655</v>
      </c>
      <c r="B103" s="15" t="s">
        <v>656</v>
      </c>
      <c r="C103" s="64" t="s">
        <v>106</v>
      </c>
      <c r="D103" s="61" t="s">
        <v>67</v>
      </c>
      <c r="E103" s="61" t="str">
        <f>VLOOKUP(A103,LSO!A:E,4,FALSE)</f>
        <v>H Did not Consider for Introduction</v>
      </c>
      <c r="F103" s="62">
        <f>VLOOKUP(A103,LSO!A:E,5,FALSE)</f>
        <v>45338</v>
      </c>
      <c r="G103" s="61" t="str">
        <f>VLOOKUP(A103,LSO!A:E,3,FALSE)</f>
        <v>Mgt Council</v>
      </c>
      <c r="H103" s="61" t="s">
        <v>99</v>
      </c>
      <c r="I103" s="21" t="s">
        <v>48</v>
      </c>
      <c r="J103" s="62">
        <v>45320</v>
      </c>
      <c r="K103" s="65" t="s">
        <v>106</v>
      </c>
      <c r="L103" s="22"/>
      <c r="M103" s="24"/>
      <c r="N103" s="23"/>
      <c r="O103" s="23"/>
      <c r="P103" s="37"/>
      <c r="Q103" s="25"/>
      <c r="R103" s="23"/>
      <c r="S103" s="24"/>
      <c r="T103" s="25"/>
      <c r="U103" s="24"/>
      <c r="V103" s="23"/>
      <c r="W103" s="58"/>
      <c r="X103" s="23"/>
      <c r="Y103" s="58"/>
      <c r="Z103" s="58"/>
      <c r="AA103" s="24"/>
      <c r="AB103" s="58"/>
      <c r="AC103" s="58"/>
      <c r="AD103" s="24"/>
      <c r="AE103" s="21"/>
      <c r="AF103" s="21"/>
      <c r="AG103" s="24"/>
      <c r="AH103" s="24"/>
    </row>
    <row r="104" spans="1:34" ht="34" x14ac:dyDescent="0.2">
      <c r="A104" s="63" t="s">
        <v>658</v>
      </c>
      <c r="B104" s="15" t="s">
        <v>659</v>
      </c>
      <c r="C104" s="64" t="s">
        <v>988</v>
      </c>
      <c r="D104" s="61" t="s">
        <v>67</v>
      </c>
      <c r="E104" s="61" t="str">
        <f>VLOOKUP(A104,LSO!A:E,4,FALSE)</f>
        <v>H Failed Introduction 35-26-1-0-0</v>
      </c>
      <c r="F104" s="62">
        <f>VLOOKUP(A104,LSO!A:E,5,FALSE)</f>
        <v>45336</v>
      </c>
      <c r="G104" s="61" t="str">
        <f>VLOOKUP(A104,LSO!A:E,3,FALSE)</f>
        <v>Bear</v>
      </c>
      <c r="H104" s="61" t="s">
        <v>158</v>
      </c>
      <c r="I104" s="21" t="s">
        <v>61</v>
      </c>
      <c r="J104" s="62">
        <v>45320</v>
      </c>
      <c r="K104" s="65" t="s">
        <v>1173</v>
      </c>
      <c r="L104" s="22" t="s">
        <v>1144</v>
      </c>
      <c r="M104" s="24"/>
      <c r="N104" s="23"/>
      <c r="O104" s="23"/>
      <c r="P104" s="37"/>
      <c r="Q104" s="25"/>
      <c r="R104" s="23"/>
      <c r="S104" s="24"/>
      <c r="T104" s="25"/>
      <c r="U104" s="24"/>
      <c r="V104" s="23"/>
      <c r="W104" s="58"/>
      <c r="X104" s="23"/>
      <c r="Y104" s="58"/>
      <c r="Z104" s="58"/>
      <c r="AA104" s="24"/>
      <c r="AB104" s="58"/>
      <c r="AC104" s="58"/>
      <c r="AD104" s="24"/>
      <c r="AE104" s="21"/>
      <c r="AF104" s="21"/>
      <c r="AG104" s="24"/>
      <c r="AH104" s="24"/>
    </row>
    <row r="105" spans="1:34" ht="34" x14ac:dyDescent="0.2">
      <c r="A105" s="63" t="s">
        <v>660</v>
      </c>
      <c r="B105" s="67" t="s">
        <v>661</v>
      </c>
      <c r="C105" s="64" t="s">
        <v>239</v>
      </c>
      <c r="D105" s="61" t="s">
        <v>68</v>
      </c>
      <c r="E105" s="61" t="str">
        <f>VLOOKUP(A105,LSO!A:E,4,FALSE)</f>
        <v>S:Died in Committee Returned Bill Pursuant to SR 5-4</v>
      </c>
      <c r="F105" s="62">
        <f>VLOOKUP(A105,LSO!A:E,5,FALSE)</f>
        <v>45356</v>
      </c>
      <c r="G105" s="61" t="str">
        <f>VLOOKUP(A105,LSO!A:E,3,FALSE)</f>
        <v>Allred</v>
      </c>
      <c r="H105" s="61" t="s">
        <v>158</v>
      </c>
      <c r="I105" s="21" t="s">
        <v>45</v>
      </c>
      <c r="J105" s="62">
        <v>45323</v>
      </c>
      <c r="K105" s="22">
        <v>45335</v>
      </c>
      <c r="L105" s="22" t="s">
        <v>1159</v>
      </c>
      <c r="M105" s="24" t="s">
        <v>1290</v>
      </c>
      <c r="N105" s="23" t="s">
        <v>1564</v>
      </c>
      <c r="O105" s="23">
        <v>45342</v>
      </c>
      <c r="P105" s="37">
        <v>45345</v>
      </c>
      <c r="Q105" s="58">
        <v>45348</v>
      </c>
      <c r="R105" s="23">
        <v>45349</v>
      </c>
      <c r="S105" s="24" t="s">
        <v>1924</v>
      </c>
      <c r="T105" s="25">
        <v>45350</v>
      </c>
      <c r="U105" s="24" t="s">
        <v>1023</v>
      </c>
      <c r="V105" s="79"/>
      <c r="W105" s="58"/>
      <c r="X105" s="23"/>
      <c r="Y105" s="58"/>
      <c r="Z105" s="58"/>
      <c r="AA105" s="24"/>
      <c r="AB105" s="58"/>
      <c r="AC105" s="58"/>
      <c r="AD105" s="24"/>
      <c r="AE105" s="21"/>
      <c r="AF105" s="21"/>
      <c r="AG105" s="24"/>
      <c r="AH105" s="24"/>
    </row>
    <row r="106" spans="1:34" ht="34" x14ac:dyDescent="0.2">
      <c r="A106" s="63" t="s">
        <v>668</v>
      </c>
      <c r="B106" s="15" t="s">
        <v>669</v>
      </c>
      <c r="C106" s="81" t="s">
        <v>96</v>
      </c>
      <c r="E106" s="61" t="str">
        <f>VLOOKUP(A106,LSO!A:E,4,FALSE)</f>
        <v>S President Signed HEA No. 0048</v>
      </c>
      <c r="F106" s="62">
        <f>VLOOKUP(A106,LSO!A:E,5,FALSE)</f>
        <v>45358</v>
      </c>
      <c r="G106" s="61" t="str">
        <f>VLOOKUP(A106,LSO!A:E,3,FALSE)</f>
        <v>Water</v>
      </c>
      <c r="H106" s="61" t="s">
        <v>99</v>
      </c>
      <c r="I106" s="21" t="s">
        <v>56</v>
      </c>
      <c r="J106" s="62">
        <v>45324</v>
      </c>
      <c r="K106" s="22">
        <v>45336</v>
      </c>
      <c r="L106" s="22" t="s">
        <v>1025</v>
      </c>
      <c r="M106" s="24" t="s">
        <v>1295</v>
      </c>
      <c r="N106" s="23" t="s">
        <v>1164</v>
      </c>
      <c r="O106" s="23">
        <v>45343</v>
      </c>
      <c r="P106" s="37">
        <v>45344</v>
      </c>
      <c r="Q106" s="25">
        <v>45345</v>
      </c>
      <c r="R106" s="25">
        <v>45348</v>
      </c>
      <c r="S106" s="24" t="s">
        <v>1748</v>
      </c>
      <c r="T106" s="25">
        <v>45349</v>
      </c>
      <c r="U106" s="24" t="s">
        <v>1995</v>
      </c>
      <c r="V106" s="23" t="s">
        <v>2040</v>
      </c>
      <c r="W106" s="58">
        <v>45352</v>
      </c>
      <c r="X106" s="23">
        <v>45352</v>
      </c>
      <c r="Y106" s="23">
        <v>45355</v>
      </c>
      <c r="Z106" s="25">
        <v>45356</v>
      </c>
      <c r="AA106" s="24" t="s">
        <v>1036</v>
      </c>
      <c r="AB106" s="58" t="s">
        <v>1748</v>
      </c>
      <c r="AC106" s="58"/>
      <c r="AD106" s="24"/>
      <c r="AE106" s="21" t="s">
        <v>2226</v>
      </c>
      <c r="AF106" s="21"/>
      <c r="AG106" s="24"/>
      <c r="AH106" s="24"/>
    </row>
    <row r="107" spans="1:34" ht="34" x14ac:dyDescent="0.2">
      <c r="A107" s="63" t="s">
        <v>670</v>
      </c>
      <c r="B107" s="15" t="s">
        <v>671</v>
      </c>
      <c r="C107" s="64" t="s">
        <v>988</v>
      </c>
      <c r="D107" s="61" t="s">
        <v>67</v>
      </c>
      <c r="E107" s="61" t="str">
        <f>VLOOKUP(A107,LSO!A:E,4,FALSE)</f>
        <v>H Failed Introduction 35-26-1-0-0</v>
      </c>
      <c r="F107" s="62">
        <f>VLOOKUP(A107,LSO!A:E,5,FALSE)</f>
        <v>45336</v>
      </c>
      <c r="G107" s="61" t="str">
        <f>VLOOKUP(A107,LSO!A:E,3,FALSE)</f>
        <v>Slagle</v>
      </c>
      <c r="H107" s="61" t="s">
        <v>158</v>
      </c>
      <c r="I107" s="21" t="s">
        <v>43</v>
      </c>
      <c r="J107" s="62">
        <v>45324</v>
      </c>
      <c r="K107" s="65" t="s">
        <v>1173</v>
      </c>
      <c r="L107" s="22" t="s">
        <v>1144</v>
      </c>
      <c r="M107" s="24"/>
      <c r="N107" s="23"/>
      <c r="O107" s="23"/>
      <c r="P107" s="37"/>
      <c r="Q107" s="25"/>
      <c r="R107" s="23"/>
      <c r="S107" s="24"/>
      <c r="T107" s="25"/>
      <c r="U107" s="24"/>
      <c r="V107" s="23"/>
      <c r="W107" s="58"/>
      <c r="X107" s="23"/>
      <c r="Y107" s="58"/>
      <c r="Z107" s="58"/>
      <c r="AA107" s="24"/>
      <c r="AB107" s="58"/>
      <c r="AC107" s="58"/>
      <c r="AD107" s="24"/>
      <c r="AE107" s="21"/>
      <c r="AF107" s="21"/>
      <c r="AG107" s="24"/>
      <c r="AH107" s="24"/>
    </row>
    <row r="108" spans="1:34" ht="34" x14ac:dyDescent="0.2">
      <c r="A108" s="63" t="s">
        <v>673</v>
      </c>
      <c r="B108" s="15" t="s">
        <v>674</v>
      </c>
      <c r="C108" s="64" t="s">
        <v>106</v>
      </c>
      <c r="D108" s="61" t="s">
        <v>67</v>
      </c>
      <c r="E108" s="61" t="str">
        <f>VLOOKUP(A108,LSO!A:E,4,FALSE)</f>
        <v>H Did not Consider for Introduction</v>
      </c>
      <c r="F108" s="62">
        <f>VLOOKUP(A108,LSO!A:E,5,FALSE)</f>
        <v>45338</v>
      </c>
      <c r="G108" s="61" t="str">
        <f>VLOOKUP(A108,LSO!A:E,3,FALSE)</f>
        <v>Lawley</v>
      </c>
      <c r="H108" s="61" t="s">
        <v>158</v>
      </c>
      <c r="I108" s="21" t="s">
        <v>42</v>
      </c>
      <c r="J108" s="62">
        <v>45324</v>
      </c>
      <c r="K108" s="65" t="s">
        <v>106</v>
      </c>
      <c r="L108" s="22"/>
      <c r="M108" s="24"/>
      <c r="N108" s="23"/>
      <c r="O108" s="23"/>
      <c r="P108" s="37"/>
      <c r="Q108" s="25"/>
      <c r="R108" s="23"/>
      <c r="S108" s="24"/>
      <c r="T108" s="25"/>
      <c r="U108" s="24"/>
      <c r="V108" s="23"/>
      <c r="W108" s="58"/>
      <c r="X108" s="23"/>
      <c r="Y108" s="58"/>
      <c r="Z108" s="58"/>
      <c r="AA108" s="24"/>
      <c r="AB108" s="58"/>
      <c r="AC108" s="58"/>
      <c r="AD108" s="24"/>
      <c r="AE108" s="21"/>
      <c r="AF108" s="21"/>
      <c r="AG108" s="24"/>
      <c r="AH108" s="24"/>
    </row>
    <row r="109" spans="1:34" ht="34" x14ac:dyDescent="0.2">
      <c r="A109" s="63" t="s">
        <v>676</v>
      </c>
      <c r="B109" s="15" t="s">
        <v>677</v>
      </c>
      <c r="C109" s="64" t="s">
        <v>106</v>
      </c>
      <c r="D109" s="61" t="s">
        <v>67</v>
      </c>
      <c r="E109" s="61" t="str">
        <f>VLOOKUP(A109,LSO!A:E,4,FALSE)</f>
        <v>H Did not Consider for Introduction</v>
      </c>
      <c r="F109" s="62">
        <f>VLOOKUP(A109,LSO!A:E,5,FALSE)</f>
        <v>45338</v>
      </c>
      <c r="G109" s="61" t="str">
        <f>VLOOKUP(A109,LSO!A:E,3,FALSE)</f>
        <v>Styvar</v>
      </c>
      <c r="H109" s="61" t="s">
        <v>158</v>
      </c>
      <c r="I109" s="21" t="s">
        <v>59</v>
      </c>
      <c r="J109" s="62">
        <v>45324</v>
      </c>
      <c r="K109" s="65" t="s">
        <v>106</v>
      </c>
      <c r="L109" s="22"/>
      <c r="M109" s="24"/>
      <c r="N109" s="23"/>
      <c r="O109" s="23"/>
      <c r="P109" s="37"/>
      <c r="Q109" s="25"/>
      <c r="R109" s="23"/>
      <c r="S109" s="24"/>
      <c r="T109" s="25"/>
      <c r="U109" s="24"/>
      <c r="V109" s="23"/>
      <c r="W109" s="58"/>
      <c r="X109" s="23"/>
      <c r="Y109" s="58"/>
      <c r="Z109" s="58"/>
      <c r="AA109" s="24"/>
      <c r="AB109" s="58"/>
      <c r="AC109" s="58"/>
      <c r="AD109" s="24"/>
      <c r="AE109" s="21"/>
      <c r="AF109" s="21"/>
      <c r="AG109" s="24"/>
      <c r="AH109" s="24"/>
    </row>
    <row r="110" spans="1:34" ht="34" x14ac:dyDescent="0.2">
      <c r="A110" s="63" t="s">
        <v>679</v>
      </c>
      <c r="B110" s="15" t="s">
        <v>680</v>
      </c>
      <c r="C110" s="64" t="s">
        <v>988</v>
      </c>
      <c r="D110" s="61" t="s">
        <v>67</v>
      </c>
      <c r="E110" s="61" t="str">
        <f>VLOOKUP(A110,LSO!A:E,4,FALSE)</f>
        <v>H Failed Introduction 41-20-1-0-0</v>
      </c>
      <c r="F110" s="62">
        <f>VLOOKUP(A110,LSO!A:E,5,FALSE)</f>
        <v>45336</v>
      </c>
      <c r="G110" s="61" t="str">
        <f>VLOOKUP(A110,LSO!A:E,3,FALSE)</f>
        <v>Zwonitzer, Dn</v>
      </c>
      <c r="H110" s="61" t="s">
        <v>158</v>
      </c>
      <c r="I110" s="21" t="s">
        <v>42</v>
      </c>
      <c r="J110" s="62">
        <v>45324</v>
      </c>
      <c r="K110" s="65" t="s">
        <v>1173</v>
      </c>
      <c r="L110" s="22" t="s">
        <v>991</v>
      </c>
      <c r="M110" s="24"/>
      <c r="N110" s="23"/>
      <c r="O110" s="23"/>
      <c r="P110" s="37"/>
      <c r="Q110" s="25"/>
      <c r="R110" s="23"/>
      <c r="S110" s="24"/>
      <c r="T110" s="25"/>
      <c r="U110" s="24"/>
      <c r="V110" s="23"/>
      <c r="W110" s="58"/>
      <c r="X110" s="23"/>
      <c r="Y110" s="58"/>
      <c r="Z110" s="58"/>
      <c r="AA110" s="24"/>
      <c r="AB110" s="58"/>
      <c r="AC110" s="58"/>
      <c r="AD110" s="24"/>
      <c r="AE110" s="21"/>
      <c r="AF110" s="21"/>
      <c r="AG110" s="24"/>
      <c r="AH110" s="24"/>
    </row>
    <row r="111" spans="1:34" ht="34" x14ac:dyDescent="0.2">
      <c r="A111" s="63" t="s">
        <v>682</v>
      </c>
      <c r="B111" s="15" t="s">
        <v>683</v>
      </c>
      <c r="C111" s="64" t="s">
        <v>988</v>
      </c>
      <c r="D111" s="61" t="s">
        <v>67</v>
      </c>
      <c r="E111" s="61" t="str">
        <f>VLOOKUP(A111,LSO!A:E,4,FALSE)</f>
        <v>H Failed Introduction 36-25-1-0-0</v>
      </c>
      <c r="F111" s="62">
        <f>VLOOKUP(A111,LSO!A:E,5,FALSE)</f>
        <v>45337</v>
      </c>
      <c r="G111" s="61" t="str">
        <f>VLOOKUP(A111,LSO!A:E,3,FALSE)</f>
        <v>Slagle</v>
      </c>
      <c r="H111" s="61" t="s">
        <v>158</v>
      </c>
      <c r="I111" s="21" t="s">
        <v>45</v>
      </c>
      <c r="J111" s="62">
        <v>45324</v>
      </c>
      <c r="K111" s="65" t="s">
        <v>1269</v>
      </c>
      <c r="L111" s="22" t="s">
        <v>1179</v>
      </c>
      <c r="M111" s="24"/>
      <c r="N111" s="23"/>
      <c r="O111" s="23"/>
      <c r="P111" s="37"/>
      <c r="Q111" s="25"/>
      <c r="R111" s="23"/>
      <c r="S111" s="24"/>
      <c r="T111" s="25"/>
      <c r="U111" s="24"/>
      <c r="V111" s="23"/>
      <c r="W111" s="58"/>
      <c r="X111" s="23"/>
      <c r="Y111" s="58"/>
      <c r="Z111" s="58"/>
      <c r="AA111" s="24"/>
      <c r="AB111" s="58"/>
      <c r="AC111" s="58"/>
      <c r="AD111" s="24"/>
      <c r="AE111" s="21"/>
      <c r="AF111" s="21"/>
      <c r="AG111" s="24"/>
      <c r="AH111" s="24"/>
    </row>
    <row r="112" spans="1:34" ht="34" x14ac:dyDescent="0.2">
      <c r="A112" s="63" t="s">
        <v>684</v>
      </c>
      <c r="B112" s="15" t="s">
        <v>685</v>
      </c>
      <c r="C112" s="64" t="s">
        <v>106</v>
      </c>
      <c r="D112" s="61" t="s">
        <v>67</v>
      </c>
      <c r="E112" s="61" t="str">
        <f>VLOOKUP(A112,LSO!A:E,4,FALSE)</f>
        <v>H Did not Consider for Introduction</v>
      </c>
      <c r="F112" s="62">
        <f>VLOOKUP(A112,LSO!A:E,5,FALSE)</f>
        <v>45338</v>
      </c>
      <c r="G112" s="61" t="str">
        <f>VLOOKUP(A112,LSO!A:E,3,FALSE)</f>
        <v>Slagle</v>
      </c>
      <c r="H112" s="61" t="s">
        <v>158</v>
      </c>
      <c r="I112" s="21" t="s">
        <v>49</v>
      </c>
      <c r="J112" s="62">
        <v>45324</v>
      </c>
      <c r="K112" s="65" t="s">
        <v>106</v>
      </c>
      <c r="L112" s="22"/>
      <c r="M112" s="24"/>
      <c r="N112" s="23"/>
      <c r="O112" s="23"/>
      <c r="P112" s="37"/>
      <c r="Q112" s="25"/>
      <c r="R112" s="23"/>
      <c r="S112" s="24"/>
      <c r="T112" s="25"/>
      <c r="U112" s="24"/>
      <c r="V112" s="23"/>
      <c r="W112" s="58"/>
      <c r="X112" s="23"/>
      <c r="Y112" s="58"/>
      <c r="Z112" s="58"/>
      <c r="AA112" s="24"/>
      <c r="AB112" s="58"/>
      <c r="AC112" s="58"/>
      <c r="AD112" s="24"/>
      <c r="AE112" s="21"/>
      <c r="AF112" s="21"/>
      <c r="AG112" s="24"/>
      <c r="AH112" s="24"/>
    </row>
    <row r="113" spans="1:34" ht="34" x14ac:dyDescent="0.2">
      <c r="A113" s="63" t="s">
        <v>686</v>
      </c>
      <c r="B113" s="15" t="s">
        <v>687</v>
      </c>
      <c r="C113" s="64" t="s">
        <v>106</v>
      </c>
      <c r="D113" s="61" t="s">
        <v>67</v>
      </c>
      <c r="E113" s="61" t="str">
        <f>VLOOKUP(A113,LSO!A:E,4,FALSE)</f>
        <v>H Did not Consider for Introduction</v>
      </c>
      <c r="F113" s="62">
        <f>VLOOKUP(A113,LSO!A:E,5,FALSE)</f>
        <v>45338</v>
      </c>
      <c r="G113" s="61" t="str">
        <f>VLOOKUP(A113,LSO!A:E,3,FALSE)</f>
        <v>Slagle</v>
      </c>
      <c r="H113" s="61" t="s">
        <v>158</v>
      </c>
      <c r="I113" s="21" t="s">
        <v>59</v>
      </c>
      <c r="J113" s="62">
        <v>45324</v>
      </c>
      <c r="K113" s="65" t="s">
        <v>106</v>
      </c>
      <c r="L113" s="22"/>
      <c r="M113" s="24"/>
      <c r="N113" s="23"/>
      <c r="O113" s="23"/>
      <c r="P113" s="37"/>
      <c r="Q113" s="25"/>
      <c r="R113" s="23"/>
      <c r="S113" s="24"/>
      <c r="T113" s="25"/>
      <c r="U113" s="24"/>
      <c r="V113" s="23"/>
      <c r="W113" s="58"/>
      <c r="X113" s="23"/>
      <c r="Y113" s="58"/>
      <c r="Z113" s="58"/>
      <c r="AA113" s="24"/>
      <c r="AB113" s="58"/>
      <c r="AC113" s="58"/>
      <c r="AD113" s="24"/>
      <c r="AE113" s="21"/>
      <c r="AF113" s="21"/>
      <c r="AG113" s="24"/>
      <c r="AH113" s="24"/>
    </row>
    <row r="114" spans="1:34" ht="34" x14ac:dyDescent="0.2">
      <c r="A114" s="63" t="s">
        <v>688</v>
      </c>
      <c r="B114" s="67" t="s">
        <v>689</v>
      </c>
      <c r="C114" s="64" t="s">
        <v>988</v>
      </c>
      <c r="D114" s="61" t="s">
        <v>67</v>
      </c>
      <c r="E114" s="61" t="str">
        <f>VLOOKUP(A114,LSO!A:E,4,FALSE)</f>
        <v>H Failed Introduction 8-53-1-0-0</v>
      </c>
      <c r="F114" s="62">
        <f>VLOOKUP(A114,LSO!A:E,5,FALSE)</f>
        <v>45335</v>
      </c>
      <c r="G114" s="61" t="str">
        <f>VLOOKUP(A114,LSO!A:E,3,FALSE)</f>
        <v>Yin</v>
      </c>
      <c r="H114" s="61" t="s">
        <v>158</v>
      </c>
      <c r="I114" s="21" t="s">
        <v>45</v>
      </c>
      <c r="J114" s="62">
        <v>45324</v>
      </c>
      <c r="K114" s="65" t="s">
        <v>1139</v>
      </c>
      <c r="L114" s="22" t="s">
        <v>1140</v>
      </c>
      <c r="M114" s="24"/>
      <c r="N114" s="23"/>
      <c r="O114" s="23"/>
      <c r="P114" s="37"/>
      <c r="Q114" s="25"/>
      <c r="R114" s="23"/>
      <c r="S114" s="24"/>
      <c r="T114" s="25"/>
      <c r="U114" s="24"/>
      <c r="V114" s="23"/>
      <c r="W114" s="58"/>
      <c r="X114" s="23"/>
      <c r="Y114" s="58"/>
      <c r="Z114" s="58"/>
      <c r="AA114" s="24"/>
      <c r="AB114" s="58"/>
      <c r="AC114" s="58"/>
      <c r="AD114" s="24"/>
      <c r="AE114" s="21"/>
      <c r="AF114" s="21"/>
      <c r="AG114" s="24"/>
      <c r="AH114" s="24"/>
    </row>
    <row r="115" spans="1:34" ht="34" x14ac:dyDescent="0.2">
      <c r="A115" s="63" t="s">
        <v>690</v>
      </c>
      <c r="B115" s="15" t="s">
        <v>691</v>
      </c>
      <c r="C115" s="64" t="s">
        <v>988</v>
      </c>
      <c r="D115" s="61" t="s">
        <v>67</v>
      </c>
      <c r="E115" s="61" t="str">
        <f>VLOOKUP(A115,LSO!A:E,4,FALSE)</f>
        <v>H Failed Introduction 40-21-1-0-0</v>
      </c>
      <c r="F115" s="62">
        <f>VLOOKUP(A115,LSO!A:E,5,FALSE)</f>
        <v>45336</v>
      </c>
      <c r="G115" s="61" t="str">
        <f>VLOOKUP(A115,LSO!A:E,3,FALSE)</f>
        <v>Henderson</v>
      </c>
      <c r="H115" s="61" t="s">
        <v>158</v>
      </c>
      <c r="I115" s="21" t="s">
        <v>44</v>
      </c>
      <c r="J115" s="62">
        <v>45324</v>
      </c>
      <c r="K115" s="65" t="s">
        <v>1173</v>
      </c>
      <c r="L115" s="22" t="s">
        <v>990</v>
      </c>
      <c r="M115" s="24"/>
      <c r="N115" s="23"/>
      <c r="O115" s="23"/>
      <c r="P115" s="37"/>
      <c r="Q115" s="25"/>
      <c r="R115" s="23"/>
      <c r="S115" s="24"/>
      <c r="T115" s="25"/>
      <c r="U115" s="24"/>
      <c r="V115" s="23"/>
      <c r="W115" s="58"/>
      <c r="X115" s="23"/>
      <c r="Y115" s="58"/>
      <c r="Z115" s="58"/>
      <c r="AA115" s="24"/>
      <c r="AB115" s="58"/>
      <c r="AC115" s="58"/>
      <c r="AD115" s="24"/>
      <c r="AE115" s="21"/>
      <c r="AF115" s="21"/>
      <c r="AG115" s="24"/>
      <c r="AH115" s="24"/>
    </row>
    <row r="116" spans="1:34" ht="34" x14ac:dyDescent="0.2">
      <c r="A116" s="63" t="s">
        <v>693</v>
      </c>
      <c r="B116" s="15" t="s">
        <v>694</v>
      </c>
      <c r="C116" s="64" t="s">
        <v>988</v>
      </c>
      <c r="D116" s="61" t="s">
        <v>67</v>
      </c>
      <c r="E116" s="61" t="str">
        <f>VLOOKUP(A116,LSO!A:E,4,FALSE)</f>
        <v>H Failed Introduction 39-22-1-0-0</v>
      </c>
      <c r="F116" s="62">
        <f>VLOOKUP(A116,LSO!A:E,5,FALSE)</f>
        <v>45337</v>
      </c>
      <c r="G116" s="61" t="str">
        <f>VLOOKUP(A116,LSO!A:E,3,FALSE)</f>
        <v>Henderson</v>
      </c>
      <c r="H116" s="61" t="s">
        <v>158</v>
      </c>
      <c r="I116" s="21" t="s">
        <v>44</v>
      </c>
      <c r="J116" s="62">
        <v>45324</v>
      </c>
      <c r="K116" s="65" t="s">
        <v>1269</v>
      </c>
      <c r="L116" s="22" t="s">
        <v>989</v>
      </c>
      <c r="M116" s="24"/>
      <c r="N116" s="23"/>
      <c r="O116" s="23"/>
      <c r="P116" s="37"/>
      <c r="Q116" s="25"/>
      <c r="R116" s="23"/>
      <c r="S116" s="24"/>
      <c r="T116" s="25"/>
      <c r="U116" s="24"/>
      <c r="V116" s="23"/>
      <c r="W116" s="58"/>
      <c r="X116" s="23"/>
      <c r="Y116" s="58"/>
      <c r="Z116" s="58"/>
      <c r="AA116" s="24"/>
      <c r="AB116" s="58"/>
      <c r="AC116" s="58"/>
      <c r="AD116" s="24"/>
      <c r="AE116" s="21"/>
      <c r="AF116" s="21"/>
      <c r="AG116" s="24"/>
      <c r="AH116" s="24"/>
    </row>
    <row r="117" spans="1:34" ht="34" x14ac:dyDescent="0.2">
      <c r="A117" s="63" t="s">
        <v>695</v>
      </c>
      <c r="B117" s="15" t="s">
        <v>696</v>
      </c>
      <c r="C117" s="64" t="s">
        <v>106</v>
      </c>
      <c r="D117" s="61" t="s">
        <v>67</v>
      </c>
      <c r="E117" s="61" t="str">
        <f>VLOOKUP(A117,LSO!A:E,4,FALSE)</f>
        <v>H Did not Consider for Introduction</v>
      </c>
      <c r="F117" s="62">
        <f>VLOOKUP(A117,LSO!A:E,5,FALSE)</f>
        <v>45338</v>
      </c>
      <c r="G117" s="61" t="str">
        <f>VLOOKUP(A117,LSO!A:E,3,FALSE)</f>
        <v>Penn</v>
      </c>
      <c r="H117" s="61" t="s">
        <v>158</v>
      </c>
      <c r="I117" s="21" t="s">
        <v>61</v>
      </c>
      <c r="J117" s="62">
        <v>45324</v>
      </c>
      <c r="K117" s="65" t="s">
        <v>106</v>
      </c>
      <c r="L117" s="22"/>
      <c r="M117" s="24"/>
      <c r="N117" s="23"/>
      <c r="O117" s="23"/>
      <c r="P117" s="37"/>
      <c r="Q117" s="25"/>
      <c r="R117" s="23"/>
      <c r="S117" s="24"/>
      <c r="T117" s="25"/>
      <c r="U117" s="24"/>
      <c r="V117" s="23"/>
      <c r="W117" s="58"/>
      <c r="X117" s="23"/>
      <c r="Y117" s="58"/>
      <c r="Z117" s="58"/>
      <c r="AA117" s="24"/>
      <c r="AB117" s="58"/>
      <c r="AC117" s="58"/>
      <c r="AD117" s="24"/>
      <c r="AE117" s="21"/>
      <c r="AF117" s="21"/>
      <c r="AG117" s="24"/>
      <c r="AH117" s="24"/>
    </row>
    <row r="118" spans="1:34" ht="34" x14ac:dyDescent="0.2">
      <c r="A118" s="63" t="s">
        <v>697</v>
      </c>
      <c r="B118" s="15" t="s">
        <v>698</v>
      </c>
      <c r="C118" s="81" t="s">
        <v>96</v>
      </c>
      <c r="E118" s="61" t="str">
        <f>VLOOKUP(A118,LSO!A:E,4,FALSE)</f>
        <v>S President Signed HEA No. 0040</v>
      </c>
      <c r="F118" s="62">
        <f>VLOOKUP(A118,LSO!A:E,5,FALSE)</f>
        <v>45356</v>
      </c>
      <c r="G118" s="61" t="str">
        <f>VLOOKUP(A118,LSO!A:E,3,FALSE)</f>
        <v>Angelos</v>
      </c>
      <c r="H118" s="61" t="s">
        <v>158</v>
      </c>
      <c r="I118" s="21" t="s">
        <v>48</v>
      </c>
      <c r="J118" s="62">
        <v>45324</v>
      </c>
      <c r="K118" s="22">
        <v>44971</v>
      </c>
      <c r="L118" s="22" t="s">
        <v>1025</v>
      </c>
      <c r="M118" s="24" t="s">
        <v>1008</v>
      </c>
      <c r="N118" s="23" t="s">
        <v>1164</v>
      </c>
      <c r="O118" s="23">
        <v>45342</v>
      </c>
      <c r="P118" s="37">
        <v>45343</v>
      </c>
      <c r="Q118" s="37">
        <v>45344</v>
      </c>
      <c r="R118" s="25">
        <v>45345</v>
      </c>
      <c r="S118" s="77" t="s">
        <v>1748</v>
      </c>
      <c r="T118" s="25">
        <v>45350</v>
      </c>
      <c r="U118" s="24" t="s">
        <v>1018</v>
      </c>
      <c r="V118" s="23" t="s">
        <v>1168</v>
      </c>
      <c r="W118" s="58">
        <v>45351</v>
      </c>
      <c r="X118" s="23">
        <v>45351</v>
      </c>
      <c r="Y118" s="58">
        <v>45352</v>
      </c>
      <c r="Z118" s="23">
        <v>45355</v>
      </c>
      <c r="AA118" s="24" t="s">
        <v>2049</v>
      </c>
      <c r="AB118" s="58" t="s">
        <v>1748</v>
      </c>
      <c r="AC118" s="58"/>
      <c r="AD118" s="24"/>
      <c r="AE118" s="21" t="s">
        <v>2154</v>
      </c>
      <c r="AF118" s="21"/>
      <c r="AG118" s="24"/>
      <c r="AH118" s="24"/>
    </row>
    <row r="119" spans="1:34" ht="34" x14ac:dyDescent="0.2">
      <c r="A119" s="63" t="s">
        <v>700</v>
      </c>
      <c r="B119" s="15" t="s">
        <v>701</v>
      </c>
      <c r="C119" s="64" t="s">
        <v>106</v>
      </c>
      <c r="D119" s="61" t="s">
        <v>67</v>
      </c>
      <c r="E119" s="61" t="str">
        <f>VLOOKUP(A119,LSO!A:E,4,FALSE)</f>
        <v>H Did not Consider for Introduction</v>
      </c>
      <c r="F119" s="62">
        <f>VLOOKUP(A119,LSO!A:E,5,FALSE)</f>
        <v>45338</v>
      </c>
      <c r="G119" s="61" t="str">
        <f>VLOOKUP(A119,LSO!A:E,3,FALSE)</f>
        <v>Styvar</v>
      </c>
      <c r="H119" s="61" t="s">
        <v>158</v>
      </c>
      <c r="I119" s="21" t="s">
        <v>61</v>
      </c>
      <c r="J119" s="62">
        <v>45324</v>
      </c>
      <c r="K119" s="65" t="s">
        <v>106</v>
      </c>
      <c r="L119" s="22"/>
      <c r="M119" s="24"/>
      <c r="N119" s="23"/>
      <c r="O119" s="23"/>
      <c r="P119" s="37"/>
      <c r="Q119" s="25"/>
      <c r="R119" s="23"/>
      <c r="S119" s="24"/>
      <c r="T119" s="25"/>
      <c r="U119" s="24"/>
      <c r="V119" s="23"/>
      <c r="W119" s="58"/>
      <c r="X119" s="23"/>
      <c r="Y119" s="58"/>
      <c r="Z119" s="58"/>
      <c r="AA119" s="24"/>
      <c r="AB119" s="58"/>
      <c r="AC119" s="58"/>
      <c r="AD119" s="24"/>
      <c r="AE119" s="21"/>
      <c r="AF119" s="21"/>
      <c r="AG119" s="24"/>
      <c r="AH119" s="24"/>
    </row>
    <row r="120" spans="1:34" ht="34" x14ac:dyDescent="0.2">
      <c r="A120" s="63" t="s">
        <v>702</v>
      </c>
      <c r="B120" s="15" t="s">
        <v>703</v>
      </c>
      <c r="C120" s="64" t="s">
        <v>988</v>
      </c>
      <c r="D120" s="61" t="s">
        <v>67</v>
      </c>
      <c r="E120" s="61" t="str">
        <f>VLOOKUP(A120,LSO!A:E,4,FALSE)</f>
        <v>H Failed Introduction 37-23-2-0-0</v>
      </c>
      <c r="F120" s="62">
        <f>VLOOKUP(A120,LSO!A:E,5,FALSE)</f>
        <v>45334</v>
      </c>
      <c r="G120" s="61" t="str">
        <f>VLOOKUP(A120,LSO!A:E,3,FALSE)</f>
        <v>Appropriations</v>
      </c>
      <c r="H120" s="61" t="s">
        <v>99</v>
      </c>
      <c r="I120" s="29" t="s">
        <v>71</v>
      </c>
      <c r="J120" s="62">
        <v>45324</v>
      </c>
      <c r="K120" s="65" t="s">
        <v>1005</v>
      </c>
      <c r="L120" s="22" t="s">
        <v>997</v>
      </c>
      <c r="M120" s="24"/>
      <c r="N120" s="23"/>
      <c r="O120" s="23"/>
      <c r="P120" s="37"/>
      <c r="Q120" s="25"/>
      <c r="R120" s="23"/>
      <c r="S120" s="24"/>
      <c r="T120" s="25"/>
      <c r="U120" s="24"/>
      <c r="V120" s="23"/>
      <c r="W120" s="58"/>
      <c r="X120" s="23"/>
      <c r="Y120" s="58"/>
      <c r="Z120" s="58"/>
      <c r="AA120" s="24"/>
      <c r="AB120" s="58"/>
      <c r="AC120" s="58"/>
      <c r="AD120" s="24"/>
      <c r="AE120" s="21"/>
      <c r="AF120" s="21"/>
      <c r="AG120" s="24"/>
      <c r="AH120" s="24"/>
    </row>
    <row r="121" spans="1:34" ht="34" x14ac:dyDescent="0.2">
      <c r="A121" s="63" t="s">
        <v>704</v>
      </c>
      <c r="B121" s="15" t="s">
        <v>705</v>
      </c>
      <c r="C121" s="64" t="s">
        <v>988</v>
      </c>
      <c r="D121" s="61" t="s">
        <v>67</v>
      </c>
      <c r="E121" s="61" t="str">
        <f>VLOOKUP(A121,LSO!A:E,4,FALSE)</f>
        <v>H Failed Introduction 38-23-1-0-0</v>
      </c>
      <c r="F121" s="62">
        <f>VLOOKUP(A121,LSO!A:E,5,FALSE)</f>
        <v>45337</v>
      </c>
      <c r="G121" s="61" t="str">
        <f>VLOOKUP(A121,LSO!A:E,3,FALSE)</f>
        <v>Sommers</v>
      </c>
      <c r="H121" s="61" t="s">
        <v>158</v>
      </c>
      <c r="I121" s="21" t="s">
        <v>71</v>
      </c>
      <c r="J121" s="62">
        <v>45324</v>
      </c>
      <c r="K121" s="65" t="s">
        <v>1269</v>
      </c>
      <c r="L121" s="22" t="s">
        <v>1184</v>
      </c>
      <c r="M121" s="24"/>
      <c r="N121" s="23"/>
      <c r="O121" s="23"/>
      <c r="P121" s="37"/>
      <c r="Q121" s="25"/>
      <c r="R121" s="23"/>
      <c r="S121" s="24"/>
      <c r="T121" s="25"/>
      <c r="U121" s="24"/>
      <c r="V121" s="23"/>
      <c r="W121" s="58"/>
      <c r="X121" s="23"/>
      <c r="Y121" s="58"/>
      <c r="Z121" s="58"/>
      <c r="AA121" s="24"/>
      <c r="AB121" s="58"/>
      <c r="AC121" s="58"/>
      <c r="AD121" s="24"/>
      <c r="AE121" s="21"/>
      <c r="AF121" s="21"/>
      <c r="AG121" s="24"/>
      <c r="AH121" s="24"/>
    </row>
    <row r="122" spans="1:34" ht="34" x14ac:dyDescent="0.2">
      <c r="A122" s="63" t="s">
        <v>706</v>
      </c>
      <c r="B122" s="15" t="s">
        <v>707</v>
      </c>
      <c r="C122" s="64" t="s">
        <v>988</v>
      </c>
      <c r="D122" s="61" t="s">
        <v>67</v>
      </c>
      <c r="E122" s="61" t="str">
        <f>VLOOKUP(A122,LSO!A:E,4,FALSE)</f>
        <v>H Failed Introduction 25-36-1-0-0</v>
      </c>
      <c r="F122" s="62">
        <f>VLOOKUP(A122,LSO!A:E,5,FALSE)</f>
        <v>45337</v>
      </c>
      <c r="G122" s="61" t="str">
        <f>VLOOKUP(A122,LSO!A:E,3,FALSE)</f>
        <v>Davis</v>
      </c>
      <c r="H122" s="61" t="s">
        <v>158</v>
      </c>
      <c r="I122" s="21" t="s">
        <v>177</v>
      </c>
      <c r="J122" s="62">
        <v>45324</v>
      </c>
      <c r="K122" s="65" t="s">
        <v>1269</v>
      </c>
      <c r="L122" s="22" t="s">
        <v>1144</v>
      </c>
      <c r="M122" s="24"/>
      <c r="N122" s="23"/>
      <c r="O122" s="23"/>
      <c r="P122" s="37"/>
      <c r="Q122" s="25"/>
      <c r="R122" s="23"/>
      <c r="S122" s="24"/>
      <c r="T122" s="25"/>
      <c r="U122" s="24"/>
      <c r="V122" s="23"/>
      <c r="W122" s="58"/>
      <c r="X122" s="23"/>
      <c r="Y122" s="58"/>
      <c r="Z122" s="58"/>
      <c r="AA122" s="24"/>
      <c r="AB122" s="58"/>
      <c r="AC122" s="58"/>
      <c r="AD122" s="24"/>
      <c r="AE122" s="21"/>
      <c r="AF122" s="21"/>
      <c r="AG122" s="24"/>
      <c r="AH122" s="24"/>
    </row>
    <row r="123" spans="1:34" ht="34" x14ac:dyDescent="0.2">
      <c r="A123" s="63" t="s">
        <v>708</v>
      </c>
      <c r="B123" s="15" t="s">
        <v>709</v>
      </c>
      <c r="C123" s="64" t="s">
        <v>106</v>
      </c>
      <c r="D123" s="61" t="s">
        <v>67</v>
      </c>
      <c r="E123" s="61" t="str">
        <f>VLOOKUP(A123,LSO!A:E,4,FALSE)</f>
        <v>H Did not Consider for Introduction</v>
      </c>
      <c r="F123" s="62">
        <f>VLOOKUP(A123,LSO!A:E,5,FALSE)</f>
        <v>45338</v>
      </c>
      <c r="G123" s="61" t="str">
        <f>VLOOKUP(A123,LSO!A:E,3,FALSE)</f>
        <v>Walters</v>
      </c>
      <c r="H123" s="61" t="s">
        <v>158</v>
      </c>
      <c r="I123" s="21" t="s">
        <v>63</v>
      </c>
      <c r="J123" s="62">
        <v>45324</v>
      </c>
      <c r="K123" s="65" t="s">
        <v>106</v>
      </c>
      <c r="L123" s="22"/>
      <c r="M123" s="24"/>
      <c r="N123" s="23"/>
      <c r="O123" s="23"/>
      <c r="P123" s="37"/>
      <c r="Q123" s="25"/>
      <c r="R123" s="23"/>
      <c r="S123" s="24"/>
      <c r="T123" s="25"/>
      <c r="U123" s="24"/>
      <c r="V123" s="23"/>
      <c r="W123" s="58"/>
      <c r="X123" s="23"/>
      <c r="Y123" s="58"/>
      <c r="Z123" s="58"/>
      <c r="AA123" s="24"/>
      <c r="AB123" s="58"/>
      <c r="AC123" s="58"/>
      <c r="AD123" s="24"/>
      <c r="AE123" s="21"/>
      <c r="AF123" s="21"/>
      <c r="AG123" s="24"/>
      <c r="AH123" s="24"/>
    </row>
    <row r="124" spans="1:34" ht="34" x14ac:dyDescent="0.2">
      <c r="A124" s="63" t="s">
        <v>710</v>
      </c>
      <c r="B124" s="15" t="s">
        <v>711</v>
      </c>
      <c r="C124" s="64" t="s">
        <v>106</v>
      </c>
      <c r="D124" s="61" t="s">
        <v>67</v>
      </c>
      <c r="E124" s="61" t="str">
        <f>VLOOKUP(A124,LSO!A:E,4,FALSE)</f>
        <v>H Did not Consider for Introduction</v>
      </c>
      <c r="F124" s="62">
        <f>VLOOKUP(A124,LSO!A:E,5,FALSE)</f>
        <v>45338</v>
      </c>
      <c r="G124" s="61" t="str">
        <f>VLOOKUP(A124,LSO!A:E,3,FALSE)</f>
        <v>Haroldson</v>
      </c>
      <c r="H124" s="61" t="s">
        <v>158</v>
      </c>
      <c r="I124" s="21" t="s">
        <v>61</v>
      </c>
      <c r="J124" s="62">
        <v>45329</v>
      </c>
      <c r="K124" s="65" t="s">
        <v>106</v>
      </c>
      <c r="L124" s="22"/>
      <c r="M124" s="24"/>
      <c r="N124" s="23"/>
      <c r="O124" s="23"/>
      <c r="P124" s="37"/>
      <c r="Q124" s="25"/>
      <c r="R124" s="23"/>
      <c r="S124" s="24"/>
      <c r="T124" s="25"/>
      <c r="U124" s="24"/>
      <c r="V124" s="23"/>
      <c r="W124" s="58"/>
      <c r="X124" s="23"/>
      <c r="Y124" s="58"/>
      <c r="Z124" s="58"/>
      <c r="AA124" s="24"/>
      <c r="AB124" s="58"/>
      <c r="AC124" s="58"/>
      <c r="AD124" s="24"/>
      <c r="AE124" s="21"/>
      <c r="AF124" s="21"/>
      <c r="AG124" s="24"/>
      <c r="AH124" s="24"/>
    </row>
    <row r="125" spans="1:34" ht="34" x14ac:dyDescent="0.2">
      <c r="A125" s="63" t="s">
        <v>713</v>
      </c>
      <c r="B125" s="15" t="s">
        <v>714</v>
      </c>
      <c r="C125" s="64" t="s">
        <v>106</v>
      </c>
      <c r="D125" s="61" t="s">
        <v>67</v>
      </c>
      <c r="E125" s="61" t="str">
        <f>VLOOKUP(A125,LSO!A:E,4,FALSE)</f>
        <v>H Did not Consider for Introduction</v>
      </c>
      <c r="F125" s="62">
        <f>VLOOKUP(A125,LSO!A:E,5,FALSE)</f>
        <v>45338</v>
      </c>
      <c r="G125" s="61" t="str">
        <f>VLOOKUP(A125,LSO!A:E,3,FALSE)</f>
        <v>Haroldson</v>
      </c>
      <c r="H125" s="61" t="s">
        <v>158</v>
      </c>
      <c r="I125" s="21" t="s">
        <v>61</v>
      </c>
      <c r="J125" s="62">
        <v>45329</v>
      </c>
      <c r="K125" s="65" t="s">
        <v>106</v>
      </c>
      <c r="L125" s="22"/>
      <c r="M125" s="24"/>
      <c r="N125" s="23"/>
      <c r="O125" s="23"/>
      <c r="P125" s="37"/>
      <c r="Q125" s="25"/>
      <c r="R125" s="23"/>
      <c r="S125" s="24"/>
      <c r="T125" s="25"/>
      <c r="U125" s="24"/>
      <c r="V125" s="23"/>
      <c r="W125" s="58"/>
      <c r="X125" s="23"/>
      <c r="Y125" s="58"/>
      <c r="Z125" s="58"/>
      <c r="AA125" s="24"/>
      <c r="AB125" s="58"/>
      <c r="AC125" s="58"/>
      <c r="AD125" s="24"/>
      <c r="AE125" s="21"/>
      <c r="AF125" s="21"/>
      <c r="AG125" s="24"/>
      <c r="AH125" s="24"/>
    </row>
    <row r="126" spans="1:34" ht="34" x14ac:dyDescent="0.2">
      <c r="A126" s="63" t="s">
        <v>715</v>
      </c>
      <c r="B126" s="15" t="s">
        <v>716</v>
      </c>
      <c r="C126" s="64" t="s">
        <v>106</v>
      </c>
      <c r="D126" s="61" t="s">
        <v>67</v>
      </c>
      <c r="E126" s="61" t="str">
        <f>VLOOKUP(A126,LSO!A:E,4,FALSE)</f>
        <v>H Did not Consider for Introduction</v>
      </c>
      <c r="F126" s="62">
        <f>VLOOKUP(A126,LSO!A:E,5,FALSE)</f>
        <v>45338</v>
      </c>
      <c r="G126" s="61" t="str">
        <f>VLOOKUP(A126,LSO!A:E,3,FALSE)</f>
        <v>Haroldson</v>
      </c>
      <c r="H126" s="61" t="s">
        <v>158</v>
      </c>
      <c r="I126" s="21" t="s">
        <v>61</v>
      </c>
      <c r="J126" s="62">
        <v>45329</v>
      </c>
      <c r="K126" s="65" t="s">
        <v>106</v>
      </c>
      <c r="L126" s="22"/>
      <c r="M126" s="24"/>
      <c r="N126" s="23"/>
      <c r="O126" s="23"/>
      <c r="P126" s="37"/>
      <c r="Q126" s="25"/>
      <c r="R126" s="23"/>
      <c r="S126" s="24"/>
      <c r="T126" s="25"/>
      <c r="U126" s="24"/>
      <c r="V126" s="23"/>
      <c r="W126" s="58"/>
      <c r="X126" s="23"/>
      <c r="Y126" s="58"/>
      <c r="Z126" s="58"/>
      <c r="AA126" s="24"/>
      <c r="AB126" s="58"/>
      <c r="AC126" s="58"/>
      <c r="AD126" s="24"/>
      <c r="AE126" s="21"/>
      <c r="AF126" s="21"/>
      <c r="AG126" s="24"/>
      <c r="AH126" s="24"/>
    </row>
    <row r="127" spans="1:34" ht="34" x14ac:dyDescent="0.2">
      <c r="A127" s="63" t="s">
        <v>717</v>
      </c>
      <c r="B127" s="15" t="s">
        <v>718</v>
      </c>
      <c r="C127" s="81" t="s">
        <v>96</v>
      </c>
      <c r="E127" s="61" t="str">
        <f>VLOOKUP(A127,LSO!A:E,4,FALSE)</f>
        <v>S President Signed HEA No. 0049</v>
      </c>
      <c r="F127" s="62">
        <f>VLOOKUP(A127,LSO!A:E,5,FALSE)</f>
        <v>45358</v>
      </c>
      <c r="G127" s="61" t="str">
        <f>VLOOKUP(A127,LSO!A:E,3,FALSE)</f>
        <v>Haroldson</v>
      </c>
      <c r="H127" s="61" t="s">
        <v>158</v>
      </c>
      <c r="I127" s="21" t="s">
        <v>61</v>
      </c>
      <c r="J127" s="62">
        <v>45329</v>
      </c>
      <c r="K127" s="22">
        <v>45336</v>
      </c>
      <c r="L127" s="22" t="s">
        <v>1031</v>
      </c>
      <c r="M127" s="24" t="s">
        <v>1012</v>
      </c>
      <c r="N127" s="23" t="s">
        <v>1293</v>
      </c>
      <c r="O127" s="23">
        <v>45344</v>
      </c>
      <c r="P127" s="37">
        <v>45345</v>
      </c>
      <c r="Q127" s="58">
        <v>45348</v>
      </c>
      <c r="R127" s="23">
        <v>45349</v>
      </c>
      <c r="S127" s="24" t="s">
        <v>1946</v>
      </c>
      <c r="T127" s="25">
        <v>45350</v>
      </c>
      <c r="U127" s="24" t="s">
        <v>1021</v>
      </c>
      <c r="V127" s="23" t="s">
        <v>2151</v>
      </c>
      <c r="W127" s="58">
        <v>45356</v>
      </c>
      <c r="X127" s="25">
        <v>45356</v>
      </c>
      <c r="Y127" s="25">
        <v>45357</v>
      </c>
      <c r="Z127" s="25">
        <v>45358</v>
      </c>
      <c r="AA127" s="24" t="s">
        <v>2189</v>
      </c>
      <c r="AB127" s="58"/>
      <c r="AC127" s="58"/>
      <c r="AD127" s="24"/>
      <c r="AE127" s="21" t="s">
        <v>2227</v>
      </c>
      <c r="AF127" s="21"/>
      <c r="AG127" s="24"/>
      <c r="AH127" s="24"/>
    </row>
    <row r="128" spans="1:34" ht="34" x14ac:dyDescent="0.2">
      <c r="A128" s="63" t="s">
        <v>719</v>
      </c>
      <c r="B128" s="15" t="s">
        <v>720</v>
      </c>
      <c r="C128" s="81" t="s">
        <v>96</v>
      </c>
      <c r="E128" s="61" t="str">
        <f>VLOOKUP(A128,LSO!A:E,4,FALSE)</f>
        <v>S President Signed HEA No. 0043</v>
      </c>
      <c r="F128" s="62">
        <f>VLOOKUP(A128,LSO!A:E,5,FALSE)</f>
        <v>45358</v>
      </c>
      <c r="G128" s="61" t="str">
        <f>VLOOKUP(A128,LSO!A:E,3,FALSE)</f>
        <v>Yin</v>
      </c>
      <c r="H128" s="61" t="s">
        <v>158</v>
      </c>
      <c r="I128" s="21" t="s">
        <v>194</v>
      </c>
      <c r="J128" s="62">
        <v>45329</v>
      </c>
      <c r="K128" s="22">
        <v>45336</v>
      </c>
      <c r="L128" s="22" t="s">
        <v>1026</v>
      </c>
      <c r="M128" s="24" t="s">
        <v>1013</v>
      </c>
      <c r="N128" s="23" t="s">
        <v>1164</v>
      </c>
      <c r="O128" s="23">
        <v>45342</v>
      </c>
      <c r="P128" s="23">
        <v>45342</v>
      </c>
      <c r="Q128" s="25">
        <v>45343</v>
      </c>
      <c r="R128" s="23">
        <v>45344</v>
      </c>
      <c r="S128" s="24" t="s">
        <v>1471</v>
      </c>
      <c r="T128" s="25">
        <v>45345</v>
      </c>
      <c r="U128" s="24" t="s">
        <v>1280</v>
      </c>
      <c r="V128" s="23" t="s">
        <v>1949</v>
      </c>
      <c r="W128" s="58">
        <v>45351</v>
      </c>
      <c r="X128" s="23">
        <v>45352</v>
      </c>
      <c r="Y128" s="23">
        <v>45355</v>
      </c>
      <c r="Z128" s="25">
        <v>45356</v>
      </c>
      <c r="AA128" s="24" t="s">
        <v>1043</v>
      </c>
      <c r="AB128" s="58" t="s">
        <v>2135</v>
      </c>
      <c r="AC128" s="58"/>
      <c r="AD128" s="24"/>
      <c r="AE128" s="21" t="s">
        <v>2181</v>
      </c>
      <c r="AF128" s="21"/>
      <c r="AG128" s="24"/>
      <c r="AH128" s="24"/>
    </row>
    <row r="129" spans="1:34" ht="34" x14ac:dyDescent="0.2">
      <c r="A129" s="63" t="s">
        <v>721</v>
      </c>
      <c r="B129" s="67" t="s">
        <v>722</v>
      </c>
      <c r="C129" s="64" t="s">
        <v>1870</v>
      </c>
      <c r="D129" s="61" t="s">
        <v>67</v>
      </c>
      <c r="E129" s="61" t="str">
        <f>VLOOKUP(A129,LSO!A:E,4,FALSE)</f>
        <v>H:Died in Committee Returned Bill Pursuant to HR 5-4</v>
      </c>
      <c r="F129" s="62">
        <f>VLOOKUP(A129,LSO!A:E,5,FALSE)</f>
        <v>45356</v>
      </c>
      <c r="G129" s="61" t="str">
        <f>VLOOKUP(A129,LSO!A:E,3,FALSE)</f>
        <v>Locke</v>
      </c>
      <c r="H129" s="61" t="s">
        <v>158</v>
      </c>
      <c r="I129" s="21" t="s">
        <v>45</v>
      </c>
      <c r="J129" s="62">
        <v>45329</v>
      </c>
      <c r="K129" s="22">
        <v>45335</v>
      </c>
      <c r="L129" s="22" t="s">
        <v>1154</v>
      </c>
      <c r="M129" s="24" t="s">
        <v>1006</v>
      </c>
      <c r="N129" s="68" t="s">
        <v>1294</v>
      </c>
      <c r="O129" s="23"/>
      <c r="P129" s="37"/>
      <c r="Q129" s="25"/>
      <c r="R129" s="23"/>
      <c r="S129" s="24"/>
      <c r="T129" s="25"/>
      <c r="U129" s="24"/>
      <c r="V129" s="23"/>
      <c r="W129" s="58"/>
      <c r="X129" s="23"/>
      <c r="Y129" s="58"/>
      <c r="Z129" s="58"/>
      <c r="AA129" s="24"/>
      <c r="AB129" s="58"/>
      <c r="AC129" s="58"/>
      <c r="AD129" s="24"/>
      <c r="AE129" s="21"/>
      <c r="AF129" s="21"/>
      <c r="AG129" s="24"/>
      <c r="AH129" s="24"/>
    </row>
    <row r="130" spans="1:34" ht="34" x14ac:dyDescent="0.2">
      <c r="A130" s="63" t="s">
        <v>724</v>
      </c>
      <c r="B130" s="15" t="s">
        <v>725</v>
      </c>
      <c r="C130" s="64" t="s">
        <v>106</v>
      </c>
      <c r="D130" s="61" t="s">
        <v>67</v>
      </c>
      <c r="E130" s="61" t="str">
        <f>VLOOKUP(A130,LSO!A:E,4,FALSE)</f>
        <v>H Did not Consider for Introduction</v>
      </c>
      <c r="F130" s="62">
        <f>VLOOKUP(A130,LSO!A:E,5,FALSE)</f>
        <v>45338</v>
      </c>
      <c r="G130" s="61" t="str">
        <f>VLOOKUP(A130,LSO!A:E,3,FALSE)</f>
        <v>Andrew</v>
      </c>
      <c r="H130" s="61" t="s">
        <v>158</v>
      </c>
      <c r="I130" s="21" t="s">
        <v>44</v>
      </c>
      <c r="J130" s="62">
        <v>45329</v>
      </c>
      <c r="K130" s="65" t="s">
        <v>106</v>
      </c>
      <c r="L130" s="22"/>
      <c r="M130" s="24"/>
      <c r="N130" s="23"/>
      <c r="O130" s="23"/>
      <c r="P130" s="37"/>
      <c r="Q130" s="25"/>
      <c r="R130" s="23"/>
      <c r="S130" s="24"/>
      <c r="T130" s="25"/>
      <c r="U130" s="24"/>
      <c r="V130" s="23"/>
      <c r="W130" s="58"/>
      <c r="X130" s="23"/>
      <c r="Y130" s="58"/>
      <c r="Z130" s="58"/>
      <c r="AA130" s="24"/>
      <c r="AB130" s="58"/>
      <c r="AC130" s="58"/>
      <c r="AD130" s="24"/>
      <c r="AE130" s="21"/>
      <c r="AF130" s="21"/>
      <c r="AG130" s="24"/>
      <c r="AH130" s="24"/>
    </row>
    <row r="131" spans="1:34" ht="34" x14ac:dyDescent="0.2">
      <c r="A131" s="63" t="s">
        <v>727</v>
      </c>
      <c r="B131" s="15" t="s">
        <v>728</v>
      </c>
      <c r="C131" s="64" t="s">
        <v>988</v>
      </c>
      <c r="D131" s="61" t="s">
        <v>67</v>
      </c>
      <c r="E131" s="61" t="str">
        <f>VLOOKUP(A131,LSO!A:E,4,FALSE)</f>
        <v>H Failed Introduction 25-36-1-0-0</v>
      </c>
      <c r="F131" s="62">
        <f>VLOOKUP(A131,LSO!A:E,5,FALSE)</f>
        <v>45336</v>
      </c>
      <c r="G131" s="61" t="str">
        <f>VLOOKUP(A131,LSO!A:E,3,FALSE)</f>
        <v>Pendergraft</v>
      </c>
      <c r="H131" s="61" t="s">
        <v>158</v>
      </c>
      <c r="I131" s="21" t="s">
        <v>61</v>
      </c>
      <c r="J131" s="62">
        <v>45329</v>
      </c>
      <c r="K131" s="65" t="s">
        <v>1173</v>
      </c>
      <c r="L131" s="22" t="s">
        <v>1189</v>
      </c>
      <c r="M131" s="24"/>
      <c r="N131" s="23"/>
      <c r="O131" s="23"/>
      <c r="P131" s="37"/>
      <c r="Q131" s="25"/>
      <c r="R131" s="23"/>
      <c r="S131" s="24"/>
      <c r="T131" s="25"/>
      <c r="U131" s="24"/>
      <c r="V131" s="23"/>
      <c r="W131" s="58"/>
      <c r="X131" s="23"/>
      <c r="Y131" s="58"/>
      <c r="Z131" s="58"/>
      <c r="AA131" s="24"/>
      <c r="AB131" s="58"/>
      <c r="AC131" s="58"/>
      <c r="AD131" s="24"/>
      <c r="AE131" s="21"/>
      <c r="AF131" s="21"/>
      <c r="AG131" s="24"/>
      <c r="AH131" s="24"/>
    </row>
    <row r="132" spans="1:34" ht="17" x14ac:dyDescent="0.2">
      <c r="A132" s="63" t="s">
        <v>730</v>
      </c>
      <c r="B132" s="15" t="s">
        <v>731</v>
      </c>
      <c r="C132" s="64" t="s">
        <v>66</v>
      </c>
      <c r="D132" s="61" t="s">
        <v>67</v>
      </c>
      <c r="E132" s="61" t="str">
        <f>VLOOKUP(A132,LSO!A:E,4,FALSE)</f>
        <v>H Withdrawn by Sponsor</v>
      </c>
      <c r="F132" s="62">
        <f>VLOOKUP(A132,LSO!A:E,5,FALSE)</f>
        <v>45338</v>
      </c>
      <c r="G132" s="61" t="str">
        <f>VLOOKUP(A132,LSO!A:E,3,FALSE)</f>
        <v>Jennings</v>
      </c>
      <c r="H132" s="61" t="s">
        <v>158</v>
      </c>
      <c r="I132" s="21" t="s">
        <v>59</v>
      </c>
      <c r="J132" s="62">
        <v>45329</v>
      </c>
      <c r="K132" s="65" t="s">
        <v>66</v>
      </c>
      <c r="L132" s="22"/>
      <c r="M132" s="24"/>
      <c r="N132" s="23"/>
      <c r="O132" s="23"/>
      <c r="P132" s="37"/>
      <c r="Q132" s="25"/>
      <c r="R132" s="23"/>
      <c r="S132" s="24"/>
      <c r="T132" s="25"/>
      <c r="U132" s="24"/>
      <c r="V132" s="23"/>
      <c r="W132" s="58"/>
      <c r="X132" s="23"/>
      <c r="Y132" s="58"/>
      <c r="Z132" s="58"/>
      <c r="AA132" s="24"/>
      <c r="AB132" s="58"/>
      <c r="AC132" s="58"/>
      <c r="AD132" s="24"/>
      <c r="AE132" s="21"/>
      <c r="AF132" s="21"/>
      <c r="AG132" s="24"/>
      <c r="AH132" s="24"/>
    </row>
    <row r="133" spans="1:34" ht="34" x14ac:dyDescent="0.2">
      <c r="A133" s="63" t="s">
        <v>733</v>
      </c>
      <c r="B133" s="15" t="s">
        <v>734</v>
      </c>
      <c r="C133" s="64" t="s">
        <v>143</v>
      </c>
      <c r="D133" s="61" t="s">
        <v>67</v>
      </c>
      <c r="E133" s="61" t="str">
        <f>VLOOKUP(A133,LSO!A:E,4,FALSE)</f>
        <v>H COW:H Did not consider for COW</v>
      </c>
      <c r="F133" s="62">
        <f>VLOOKUP(A133,LSO!A:E,5,FALSE)</f>
        <v>45345</v>
      </c>
      <c r="G133" s="61" t="str">
        <f>VLOOKUP(A133,LSO!A:E,3,FALSE)</f>
        <v>Crago</v>
      </c>
      <c r="H133" s="61" t="s">
        <v>158</v>
      </c>
      <c r="I133" s="21" t="s">
        <v>130</v>
      </c>
      <c r="J133" s="62">
        <v>45329</v>
      </c>
      <c r="K133" s="22">
        <v>45337</v>
      </c>
      <c r="L133" s="22" t="s">
        <v>1153</v>
      </c>
      <c r="M133" s="24" t="s">
        <v>1012</v>
      </c>
      <c r="N133" s="23" t="s">
        <v>1164</v>
      </c>
      <c r="O133" s="23">
        <v>45343</v>
      </c>
      <c r="P133" s="78" t="s">
        <v>1934</v>
      </c>
      <c r="Q133" s="25"/>
      <c r="R133" s="23"/>
      <c r="S133" s="24"/>
      <c r="T133" s="25"/>
      <c r="U133" s="24"/>
      <c r="V133" s="23"/>
      <c r="W133" s="58"/>
      <c r="X133" s="23"/>
      <c r="Y133" s="58"/>
      <c r="Z133" s="58"/>
      <c r="AA133" s="24"/>
      <c r="AB133" s="58"/>
      <c r="AC133" s="58"/>
      <c r="AD133" s="24"/>
      <c r="AE133" s="21"/>
      <c r="AF133" s="21"/>
      <c r="AG133" s="24"/>
      <c r="AH133" s="24"/>
    </row>
    <row r="134" spans="1:34" ht="34" x14ac:dyDescent="0.2">
      <c r="A134" s="63" t="s">
        <v>735</v>
      </c>
      <c r="B134" s="15" t="s">
        <v>736</v>
      </c>
      <c r="C134" s="64" t="s">
        <v>106</v>
      </c>
      <c r="D134" s="61" t="s">
        <v>67</v>
      </c>
      <c r="E134" s="61" t="str">
        <f>VLOOKUP(A134,LSO!A:E,4,FALSE)</f>
        <v>H Did not Consider for Introduction</v>
      </c>
      <c r="F134" s="62">
        <f>VLOOKUP(A134,LSO!A:E,5,FALSE)</f>
        <v>45338</v>
      </c>
      <c r="G134" s="61" t="str">
        <f>VLOOKUP(A134,LSO!A:E,3,FALSE)</f>
        <v>Bear</v>
      </c>
      <c r="H134" s="61" t="s">
        <v>158</v>
      </c>
      <c r="I134" s="21" t="s">
        <v>61</v>
      </c>
      <c r="J134" s="62">
        <v>45329</v>
      </c>
      <c r="K134" s="65" t="s">
        <v>106</v>
      </c>
      <c r="L134" s="22"/>
      <c r="M134" s="24"/>
      <c r="N134" s="23"/>
      <c r="O134" s="23"/>
      <c r="P134" s="37"/>
      <c r="Q134" s="25"/>
      <c r="R134" s="23"/>
      <c r="S134" s="24"/>
      <c r="T134" s="25"/>
      <c r="U134" s="24"/>
      <c r="V134" s="23"/>
      <c r="W134" s="58"/>
      <c r="X134" s="23"/>
      <c r="Y134" s="58"/>
      <c r="Z134" s="58"/>
      <c r="AA134" s="24"/>
      <c r="AB134" s="58"/>
      <c r="AC134" s="58"/>
      <c r="AD134" s="24"/>
      <c r="AE134" s="21"/>
      <c r="AF134" s="21"/>
      <c r="AG134" s="24"/>
      <c r="AH134" s="24"/>
    </row>
    <row r="135" spans="1:34" ht="34" x14ac:dyDescent="0.2">
      <c r="A135" s="63" t="s">
        <v>737</v>
      </c>
      <c r="B135" s="67" t="s">
        <v>738</v>
      </c>
      <c r="C135" s="64" t="s">
        <v>1870</v>
      </c>
      <c r="D135" s="61" t="s">
        <v>67</v>
      </c>
      <c r="E135" s="61" t="str">
        <f>VLOOKUP(A135,LSO!A:E,4,FALSE)</f>
        <v>H:Died in Committee Returned Bill Pursuant to HR 5-4</v>
      </c>
      <c r="F135" s="62">
        <f>VLOOKUP(A135,LSO!A:E,5,FALSE)</f>
        <v>45356</v>
      </c>
      <c r="G135" s="61" t="str">
        <f>VLOOKUP(A135,LSO!A:E,3,FALSE)</f>
        <v>Locke</v>
      </c>
      <c r="H135" s="61" t="s">
        <v>158</v>
      </c>
      <c r="I135" s="21" t="s">
        <v>45</v>
      </c>
      <c r="J135" s="62">
        <v>45329</v>
      </c>
      <c r="K135" s="22">
        <v>45335</v>
      </c>
      <c r="L135" s="22" t="s">
        <v>1154</v>
      </c>
      <c r="M135" s="24" t="s">
        <v>1006</v>
      </c>
      <c r="N135" s="68" t="s">
        <v>1294</v>
      </c>
      <c r="O135" s="23"/>
      <c r="P135" s="37"/>
      <c r="Q135" s="25"/>
      <c r="R135" s="23"/>
      <c r="S135" s="24"/>
      <c r="T135" s="25"/>
      <c r="U135" s="24"/>
      <c r="V135" s="23"/>
      <c r="W135" s="58"/>
      <c r="X135" s="23"/>
      <c r="Y135" s="58"/>
      <c r="Z135" s="58"/>
      <c r="AA135" s="24"/>
      <c r="AB135" s="58"/>
      <c r="AC135" s="58"/>
      <c r="AD135" s="24"/>
      <c r="AE135" s="21"/>
      <c r="AF135" s="21"/>
      <c r="AG135" s="24"/>
      <c r="AH135" s="24"/>
    </row>
    <row r="136" spans="1:34" ht="34" x14ac:dyDescent="0.2">
      <c r="A136" s="63" t="s">
        <v>739</v>
      </c>
      <c r="B136" s="67" t="s">
        <v>740</v>
      </c>
      <c r="C136" s="64" t="s">
        <v>1956</v>
      </c>
      <c r="D136" s="61" t="s">
        <v>68</v>
      </c>
      <c r="E136" s="61" t="str">
        <f>VLOOKUP(A136,LSO!A:E,4,FALSE)</f>
        <v>S COW:Failed 6-18-7-0-0</v>
      </c>
      <c r="F136" s="62">
        <f>VLOOKUP(A136,LSO!A:E,5,FALSE)</f>
        <v>45356</v>
      </c>
      <c r="G136" s="61" t="str">
        <f>VLOOKUP(A136,LSO!A:E,3,FALSE)</f>
        <v>Lawley</v>
      </c>
      <c r="H136" s="61" t="s">
        <v>158</v>
      </c>
      <c r="I136" s="21" t="s">
        <v>45</v>
      </c>
      <c r="J136" s="62">
        <v>45329</v>
      </c>
      <c r="K136" s="22">
        <v>45335</v>
      </c>
      <c r="L136" s="22" t="s">
        <v>1158</v>
      </c>
      <c r="M136" s="24" t="s">
        <v>1290</v>
      </c>
      <c r="N136" s="23" t="s">
        <v>1907</v>
      </c>
      <c r="O136" s="23">
        <v>45344</v>
      </c>
      <c r="P136" s="37">
        <v>45345</v>
      </c>
      <c r="Q136" s="25">
        <v>45348</v>
      </c>
      <c r="R136" s="23">
        <v>45349</v>
      </c>
      <c r="S136" s="24" t="s">
        <v>1940</v>
      </c>
      <c r="T136" s="25">
        <v>45350</v>
      </c>
      <c r="U136" s="24" t="s">
        <v>1747</v>
      </c>
      <c r="V136" s="23">
        <v>45355</v>
      </c>
      <c r="W136" s="58">
        <v>45355</v>
      </c>
      <c r="X136" s="68" t="s">
        <v>2127</v>
      </c>
      <c r="Y136" s="58"/>
      <c r="Z136" s="58"/>
      <c r="AA136" s="24"/>
      <c r="AB136" s="58"/>
      <c r="AC136" s="58"/>
      <c r="AD136" s="24"/>
      <c r="AE136" s="21"/>
      <c r="AF136" s="21"/>
      <c r="AG136" s="24"/>
      <c r="AH136" s="24"/>
    </row>
    <row r="137" spans="1:34" ht="34" x14ac:dyDescent="0.2">
      <c r="A137" s="63" t="s">
        <v>741</v>
      </c>
      <c r="B137" s="15" t="s">
        <v>742</v>
      </c>
      <c r="C137" s="64" t="s">
        <v>988</v>
      </c>
      <c r="D137" s="61" t="s">
        <v>67</v>
      </c>
      <c r="E137" s="61" t="str">
        <f>VLOOKUP(A137,LSO!A:E,4,FALSE)</f>
        <v>H Failed Introduction 37-23-2-0-0</v>
      </c>
      <c r="F137" s="62">
        <f>VLOOKUP(A137,LSO!A:E,5,FALSE)</f>
        <v>45334</v>
      </c>
      <c r="G137" s="61" t="str">
        <f>VLOOKUP(A137,LSO!A:E,3,FALSE)</f>
        <v>Appropriations</v>
      </c>
      <c r="H137" s="61" t="s">
        <v>99</v>
      </c>
      <c r="I137" s="21" t="s">
        <v>39</v>
      </c>
      <c r="J137" s="62">
        <v>45330</v>
      </c>
      <c r="K137" s="65" t="s">
        <v>1005</v>
      </c>
      <c r="L137" s="22" t="s">
        <v>997</v>
      </c>
      <c r="M137" s="24"/>
      <c r="N137" s="23"/>
      <c r="O137" s="23"/>
      <c r="P137" s="37"/>
      <c r="Q137" s="25"/>
      <c r="R137" s="23"/>
      <c r="S137" s="24"/>
      <c r="T137" s="25"/>
      <c r="U137" s="24"/>
      <c r="V137" s="23"/>
      <c r="W137" s="58"/>
      <c r="X137" s="23"/>
      <c r="Y137" s="58"/>
      <c r="Z137" s="58"/>
      <c r="AA137" s="24"/>
      <c r="AB137" s="58"/>
      <c r="AC137" s="58"/>
      <c r="AD137" s="24"/>
      <c r="AE137" s="21"/>
      <c r="AF137" s="21"/>
      <c r="AG137" s="24"/>
      <c r="AH137" s="24"/>
    </row>
    <row r="138" spans="1:34" ht="34" x14ac:dyDescent="0.2">
      <c r="A138" s="63" t="s">
        <v>771</v>
      </c>
      <c r="B138" s="15" t="s">
        <v>772</v>
      </c>
      <c r="C138" s="64" t="s">
        <v>106</v>
      </c>
      <c r="D138" s="61" t="s">
        <v>67</v>
      </c>
      <c r="E138" s="61" t="str">
        <f>VLOOKUP(A138,LSO!A:E,4,FALSE)</f>
        <v>H Did not Consider for Introduction</v>
      </c>
      <c r="F138" s="62">
        <f>VLOOKUP(A138,LSO!A:E,5,FALSE)</f>
        <v>45338</v>
      </c>
      <c r="G138" s="61" t="str">
        <f>VLOOKUP(A138,LSO!A:E,3,FALSE)</f>
        <v>Hornok</v>
      </c>
      <c r="H138" s="61" t="s">
        <v>158</v>
      </c>
      <c r="I138" s="21" t="s">
        <v>61</v>
      </c>
      <c r="J138" s="62">
        <v>45330</v>
      </c>
      <c r="K138" s="65" t="s">
        <v>106</v>
      </c>
      <c r="L138" s="22"/>
      <c r="M138" s="24"/>
      <c r="N138" s="23"/>
      <c r="O138" s="23"/>
      <c r="P138" s="37"/>
      <c r="Q138" s="25"/>
      <c r="R138" s="23"/>
      <c r="S138" s="24"/>
      <c r="T138" s="25"/>
      <c r="U138" s="24"/>
      <c r="V138" s="23"/>
      <c r="W138" s="58"/>
      <c r="X138" s="23"/>
      <c r="Y138" s="58"/>
      <c r="Z138" s="58"/>
      <c r="AA138" s="24"/>
      <c r="AB138" s="58"/>
      <c r="AC138" s="58"/>
      <c r="AD138" s="24"/>
      <c r="AE138" s="21"/>
      <c r="AF138" s="21"/>
      <c r="AG138" s="24"/>
      <c r="AH138" s="24"/>
    </row>
    <row r="139" spans="1:34" ht="34" x14ac:dyDescent="0.2">
      <c r="A139" s="63" t="s">
        <v>773</v>
      </c>
      <c r="B139" s="15" t="s">
        <v>774</v>
      </c>
      <c r="C139" s="64" t="s">
        <v>106</v>
      </c>
      <c r="D139" s="61" t="s">
        <v>67</v>
      </c>
      <c r="E139" s="61" t="str">
        <f>VLOOKUP(A139,LSO!A:E,4,FALSE)</f>
        <v>H Did not Consider for Introduction</v>
      </c>
      <c r="F139" s="62">
        <f>VLOOKUP(A139,LSO!A:E,5,FALSE)</f>
        <v>45338</v>
      </c>
      <c r="G139" s="61" t="str">
        <f>VLOOKUP(A139,LSO!A:E,3,FALSE)</f>
        <v>Neiman</v>
      </c>
      <c r="H139" s="61" t="s">
        <v>158</v>
      </c>
      <c r="I139" s="21" t="s">
        <v>61</v>
      </c>
      <c r="J139" s="62">
        <v>45330</v>
      </c>
      <c r="K139" s="65" t="s">
        <v>106</v>
      </c>
      <c r="L139" s="22"/>
      <c r="M139" s="24"/>
      <c r="N139" s="23"/>
      <c r="O139" s="23"/>
      <c r="P139" s="37"/>
      <c r="Q139" s="25"/>
      <c r="R139" s="23"/>
      <c r="S139" s="24"/>
      <c r="T139" s="25"/>
      <c r="U139" s="24"/>
      <c r="V139" s="23"/>
      <c r="W139" s="58"/>
      <c r="X139" s="23"/>
      <c r="Y139" s="58"/>
      <c r="Z139" s="58"/>
      <c r="AA139" s="24"/>
      <c r="AB139" s="58"/>
      <c r="AC139" s="58"/>
      <c r="AD139" s="24"/>
      <c r="AE139" s="21"/>
      <c r="AF139" s="21"/>
      <c r="AG139" s="24"/>
      <c r="AH139" s="24"/>
    </row>
    <row r="140" spans="1:34" ht="34" x14ac:dyDescent="0.2">
      <c r="A140" s="63" t="s">
        <v>775</v>
      </c>
      <c r="B140" s="15" t="s">
        <v>776</v>
      </c>
      <c r="C140" s="81" t="s">
        <v>96</v>
      </c>
      <c r="E140" s="61" t="str">
        <f>VLOOKUP(A140,LSO!A:E,4,FALSE)</f>
        <v>S President Signed HEA No. 0051</v>
      </c>
      <c r="F140" s="62">
        <f>VLOOKUP(A140,LSO!A:E,5,FALSE)</f>
        <v>45359</v>
      </c>
      <c r="G140" s="61" t="str">
        <f>VLOOKUP(A140,LSO!A:E,3,FALSE)</f>
        <v>Cap Fin &amp; Inv</v>
      </c>
      <c r="H140" s="61" t="s">
        <v>99</v>
      </c>
      <c r="I140" s="21" t="s">
        <v>39</v>
      </c>
      <c r="J140" s="62">
        <v>45330</v>
      </c>
      <c r="K140" s="22">
        <v>45336</v>
      </c>
      <c r="L140" s="22" t="s">
        <v>1158</v>
      </c>
      <c r="M140" s="24" t="s">
        <v>1014</v>
      </c>
      <c r="N140" s="23" t="s">
        <v>1166</v>
      </c>
      <c r="O140" s="23">
        <v>45342</v>
      </c>
      <c r="P140" s="37">
        <v>45343</v>
      </c>
      <c r="Q140" s="37">
        <v>45344</v>
      </c>
      <c r="R140" s="23">
        <v>45345</v>
      </c>
      <c r="S140" s="23" t="s">
        <v>1925</v>
      </c>
      <c r="T140" s="25">
        <v>45345</v>
      </c>
      <c r="U140" s="24" t="s">
        <v>1015</v>
      </c>
      <c r="V140" s="23" t="s">
        <v>1949</v>
      </c>
      <c r="W140" s="23">
        <v>45349</v>
      </c>
      <c r="X140" s="23">
        <v>45350</v>
      </c>
      <c r="Y140" s="23">
        <v>45351</v>
      </c>
      <c r="Z140" s="25">
        <v>45352</v>
      </c>
      <c r="AA140" s="24" t="s">
        <v>1482</v>
      </c>
      <c r="AB140" s="58" t="s">
        <v>2257</v>
      </c>
      <c r="AC140" s="58">
        <v>45356</v>
      </c>
      <c r="AD140" s="24" t="s">
        <v>2329</v>
      </c>
      <c r="AE140" s="21" t="s">
        <v>2311</v>
      </c>
      <c r="AF140" s="21"/>
      <c r="AG140" s="24"/>
      <c r="AH140" s="24"/>
    </row>
    <row r="141" spans="1:34" ht="34" x14ac:dyDescent="0.2">
      <c r="A141" s="63" t="s">
        <v>777</v>
      </c>
      <c r="B141" s="15" t="s">
        <v>778</v>
      </c>
      <c r="C141" s="64" t="s">
        <v>988</v>
      </c>
      <c r="D141" s="61" t="s">
        <v>67</v>
      </c>
      <c r="E141" s="61" t="str">
        <f>VLOOKUP(A141,LSO!A:E,4,FALSE)</f>
        <v>H Failed Introduction 31-30-1-0-0</v>
      </c>
      <c r="F141" s="62">
        <f>VLOOKUP(A141,LSO!A:E,5,FALSE)</f>
        <v>45336</v>
      </c>
      <c r="G141" s="61" t="str">
        <f>VLOOKUP(A141,LSO!A:E,3,FALSE)</f>
        <v>Winter</v>
      </c>
      <c r="H141" s="61" t="s">
        <v>158</v>
      </c>
      <c r="I141" s="21" t="s">
        <v>55</v>
      </c>
      <c r="J141" s="62">
        <v>45330</v>
      </c>
      <c r="K141" s="65" t="s">
        <v>1173</v>
      </c>
      <c r="L141" s="22" t="s">
        <v>1141</v>
      </c>
      <c r="M141" s="24"/>
      <c r="N141" s="23"/>
      <c r="O141" s="23"/>
      <c r="P141" s="37"/>
      <c r="Q141" s="25"/>
      <c r="R141" s="23"/>
      <c r="S141" s="24"/>
      <c r="T141" s="25"/>
      <c r="U141" s="24"/>
      <c r="V141" s="23"/>
      <c r="W141" s="58"/>
      <c r="X141" s="23"/>
      <c r="Y141" s="58"/>
      <c r="Z141" s="58"/>
      <c r="AA141" s="24"/>
      <c r="AB141" s="58"/>
      <c r="AC141" s="58"/>
      <c r="AD141" s="24"/>
      <c r="AE141" s="21"/>
      <c r="AF141" s="21"/>
      <c r="AG141" s="24"/>
      <c r="AH141" s="24"/>
    </row>
    <row r="142" spans="1:34" ht="34" x14ac:dyDescent="0.2">
      <c r="A142" s="63" t="s">
        <v>780</v>
      </c>
      <c r="B142" s="15" t="s">
        <v>781</v>
      </c>
      <c r="C142" s="64" t="s">
        <v>106</v>
      </c>
      <c r="D142" s="61" t="s">
        <v>67</v>
      </c>
      <c r="E142" s="61" t="str">
        <f>VLOOKUP(A142,LSO!A:E,4,FALSE)</f>
        <v>H Did not Consider for Introduction</v>
      </c>
      <c r="F142" s="62">
        <f>VLOOKUP(A142,LSO!A:E,5,FALSE)</f>
        <v>45338</v>
      </c>
      <c r="G142" s="61" t="str">
        <f>VLOOKUP(A142,LSO!A:E,3,FALSE)</f>
        <v>Rodriguez-Williams</v>
      </c>
      <c r="H142" s="61" t="s">
        <v>158</v>
      </c>
      <c r="I142" s="21" t="s">
        <v>61</v>
      </c>
      <c r="J142" s="62">
        <v>45330</v>
      </c>
      <c r="K142" s="65" t="s">
        <v>106</v>
      </c>
      <c r="L142" s="22"/>
      <c r="M142" s="24"/>
      <c r="N142" s="23"/>
      <c r="O142" s="23"/>
      <c r="P142" s="37"/>
      <c r="Q142" s="25"/>
      <c r="R142" s="23"/>
      <c r="S142" s="24"/>
      <c r="T142" s="25"/>
      <c r="U142" s="24"/>
      <c r="V142" s="23"/>
      <c r="W142" s="58"/>
      <c r="X142" s="23"/>
      <c r="Y142" s="58"/>
      <c r="Z142" s="58"/>
      <c r="AA142" s="24"/>
      <c r="AB142" s="58"/>
      <c r="AC142" s="58"/>
      <c r="AD142" s="24"/>
      <c r="AE142" s="21"/>
      <c r="AF142" s="21"/>
      <c r="AG142" s="24"/>
      <c r="AH142" s="24"/>
    </row>
    <row r="143" spans="1:34" ht="34" x14ac:dyDescent="0.2">
      <c r="A143" s="63" t="s">
        <v>787</v>
      </c>
      <c r="B143" s="15" t="s">
        <v>788</v>
      </c>
      <c r="C143" s="81" t="s">
        <v>96</v>
      </c>
      <c r="E143" s="61" t="str">
        <f>VLOOKUP(A143,LSO!A:E,4,FALSE)</f>
        <v>S President Signed HEA No. 0034</v>
      </c>
      <c r="F143" s="62">
        <f>VLOOKUP(A143,LSO!A:E,5,FALSE)</f>
        <v>45356</v>
      </c>
      <c r="G143" s="61" t="str">
        <f>VLOOKUP(A143,LSO!A:E,3,FALSE)</f>
        <v>Western</v>
      </c>
      <c r="H143" s="61" t="s">
        <v>158</v>
      </c>
      <c r="I143" s="21" t="s">
        <v>63</v>
      </c>
      <c r="J143" s="62">
        <v>45331</v>
      </c>
      <c r="K143" s="22">
        <v>45336</v>
      </c>
      <c r="L143" s="22" t="s">
        <v>1030</v>
      </c>
      <c r="M143" s="24" t="s">
        <v>1273</v>
      </c>
      <c r="N143" s="23" t="s">
        <v>1165</v>
      </c>
      <c r="O143" s="23">
        <v>45342</v>
      </c>
      <c r="P143" s="37">
        <v>45343</v>
      </c>
      <c r="Q143" s="37">
        <v>45344</v>
      </c>
      <c r="R143" s="25">
        <v>45345</v>
      </c>
      <c r="S143" s="77" t="s">
        <v>1433</v>
      </c>
      <c r="T143" s="25">
        <v>45345</v>
      </c>
      <c r="U143" s="24" t="s">
        <v>1022</v>
      </c>
      <c r="V143" s="23" t="s">
        <v>1263</v>
      </c>
      <c r="W143" s="58">
        <v>45350</v>
      </c>
      <c r="X143" s="23">
        <v>45351</v>
      </c>
      <c r="Y143" s="58">
        <v>45352</v>
      </c>
      <c r="Z143" s="23">
        <v>45355</v>
      </c>
      <c r="AA143" s="24" t="s">
        <v>1266</v>
      </c>
      <c r="AB143" s="58"/>
      <c r="AC143" s="58"/>
      <c r="AD143" s="24"/>
      <c r="AE143" s="21" t="s">
        <v>2101</v>
      </c>
      <c r="AF143" s="21"/>
      <c r="AG143" s="24"/>
      <c r="AH143" s="24"/>
    </row>
    <row r="144" spans="1:34" ht="34" x14ac:dyDescent="0.2">
      <c r="A144" s="63" t="s">
        <v>790</v>
      </c>
      <c r="B144" s="15" t="s">
        <v>791</v>
      </c>
      <c r="C144" s="64" t="s">
        <v>988</v>
      </c>
      <c r="D144" s="61" t="s">
        <v>67</v>
      </c>
      <c r="E144" s="61" t="str">
        <f>VLOOKUP(A144,LSO!A:E,4,FALSE)</f>
        <v>H Failed Introduction 19-42-1-0-0</v>
      </c>
      <c r="F144" s="62">
        <f>VLOOKUP(A144,LSO!A:E,5,FALSE)</f>
        <v>45336</v>
      </c>
      <c r="G144" s="61" t="str">
        <f>VLOOKUP(A144,LSO!A:E,3,FALSE)</f>
        <v>Provenza</v>
      </c>
      <c r="H144" s="61" t="s">
        <v>158</v>
      </c>
      <c r="I144" s="21" t="s">
        <v>48</v>
      </c>
      <c r="J144" s="62">
        <v>45331</v>
      </c>
      <c r="K144" s="65" t="s">
        <v>1173</v>
      </c>
      <c r="L144" s="22" t="s">
        <v>1190</v>
      </c>
      <c r="M144" s="24"/>
      <c r="N144" s="23"/>
      <c r="O144" s="23"/>
      <c r="P144" s="37"/>
      <c r="Q144" s="25"/>
      <c r="R144" s="23"/>
      <c r="S144" s="24"/>
      <c r="T144" s="25"/>
      <c r="U144" s="24"/>
      <c r="V144" s="23"/>
      <c r="W144" s="58"/>
      <c r="X144" s="23"/>
      <c r="Y144" s="58"/>
      <c r="Z144" s="58"/>
      <c r="AA144" s="24"/>
      <c r="AB144" s="58"/>
      <c r="AC144" s="58"/>
      <c r="AD144" s="24"/>
      <c r="AE144" s="21"/>
      <c r="AF144" s="21"/>
      <c r="AG144" s="24"/>
      <c r="AH144" s="24"/>
    </row>
    <row r="145" spans="1:34" ht="34" x14ac:dyDescent="0.2">
      <c r="A145" s="63" t="s">
        <v>793</v>
      </c>
      <c r="B145" s="15" t="s">
        <v>794</v>
      </c>
      <c r="C145" s="64" t="s">
        <v>239</v>
      </c>
      <c r="D145" s="61" t="s">
        <v>67</v>
      </c>
      <c r="E145" s="61" t="str">
        <f>VLOOKUP(A145,LSO!A:E,4,FALSE)</f>
        <v>H:Died in Committee Returned Bill Pursuant to HR 5-4</v>
      </c>
      <c r="F145" s="62">
        <f>VLOOKUP(A145,LSO!A:E,5,FALSE)</f>
        <v>45356</v>
      </c>
      <c r="G145" s="61" t="str">
        <f>VLOOKUP(A145,LSO!A:E,3,FALSE)</f>
        <v>Olsen</v>
      </c>
      <c r="H145" s="61" t="s">
        <v>158</v>
      </c>
      <c r="I145" s="21" t="s">
        <v>55</v>
      </c>
      <c r="J145" s="62">
        <v>45331</v>
      </c>
      <c r="K145" s="22">
        <v>45336</v>
      </c>
      <c r="L145" s="22" t="s">
        <v>1156</v>
      </c>
      <c r="M145" s="24" t="s">
        <v>1009</v>
      </c>
      <c r="N145" s="68" t="s">
        <v>1936</v>
      </c>
      <c r="O145" s="23"/>
      <c r="P145" s="37"/>
      <c r="Q145" s="25"/>
      <c r="R145" s="23"/>
      <c r="S145" s="24"/>
      <c r="T145" s="25"/>
      <c r="U145" s="24"/>
      <c r="V145" s="23"/>
      <c r="W145" s="58"/>
      <c r="X145" s="23"/>
      <c r="Y145" s="58"/>
      <c r="Z145" s="58"/>
      <c r="AA145" s="24"/>
      <c r="AB145" s="58"/>
      <c r="AC145" s="58"/>
      <c r="AD145" s="24"/>
      <c r="AE145" s="21"/>
      <c r="AF145" s="21"/>
      <c r="AG145" s="24"/>
      <c r="AH145" s="24"/>
    </row>
    <row r="146" spans="1:34" ht="34" x14ac:dyDescent="0.2">
      <c r="A146" s="63" t="s">
        <v>796</v>
      </c>
      <c r="B146" s="15" t="s">
        <v>797</v>
      </c>
      <c r="C146" s="64" t="s">
        <v>143</v>
      </c>
      <c r="D146" s="61" t="s">
        <v>67</v>
      </c>
      <c r="E146" s="61" t="str">
        <f>VLOOKUP(A146,LSO!A:E,4,FALSE)</f>
        <v>H COW:H Did not consider for COW</v>
      </c>
      <c r="F146" s="62">
        <f>VLOOKUP(A146,LSO!A:E,5,FALSE)</f>
        <v>45345</v>
      </c>
      <c r="G146" s="61" t="str">
        <f>VLOOKUP(A146,LSO!A:E,3,FALSE)</f>
        <v>Brown</v>
      </c>
      <c r="H146" s="61" t="s">
        <v>158</v>
      </c>
      <c r="I146" s="21" t="s">
        <v>59</v>
      </c>
      <c r="J146" s="62">
        <v>45331</v>
      </c>
      <c r="K146" s="22">
        <v>45337</v>
      </c>
      <c r="L146" s="22" t="s">
        <v>1161</v>
      </c>
      <c r="M146" s="24" t="s">
        <v>1014</v>
      </c>
      <c r="N146" s="23" t="s">
        <v>1166</v>
      </c>
      <c r="O146" s="23">
        <v>45342</v>
      </c>
      <c r="P146" s="78" t="s">
        <v>1934</v>
      </c>
      <c r="Q146" s="25"/>
      <c r="R146" s="23"/>
      <c r="S146" s="24"/>
      <c r="T146" s="25"/>
      <c r="U146" s="24"/>
      <c r="V146" s="23"/>
      <c r="W146" s="58"/>
      <c r="X146" s="23"/>
      <c r="Y146" s="58"/>
      <c r="Z146" s="58"/>
      <c r="AA146" s="24"/>
      <c r="AB146" s="58"/>
      <c r="AC146" s="58"/>
      <c r="AD146" s="24"/>
      <c r="AE146" s="21"/>
      <c r="AF146" s="21"/>
      <c r="AG146" s="24"/>
      <c r="AH146" s="24"/>
    </row>
    <row r="147" spans="1:34" ht="17" x14ac:dyDescent="0.2">
      <c r="A147" s="63" t="s">
        <v>798</v>
      </c>
      <c r="B147" s="15" t="s">
        <v>799</v>
      </c>
      <c r="C147" s="81" t="s">
        <v>96</v>
      </c>
      <c r="E147" s="61" t="str">
        <f>VLOOKUP(A147,LSO!A:E,4,FALSE)</f>
        <v>S President Signed HEA No. 0033</v>
      </c>
      <c r="F147" s="62">
        <f>VLOOKUP(A147,LSO!A:E,5,FALSE)</f>
        <v>45356</v>
      </c>
      <c r="G147" s="61" t="str">
        <f>VLOOKUP(A147,LSO!A:E,3,FALSE)</f>
        <v>Western</v>
      </c>
      <c r="H147" s="61" t="s">
        <v>158</v>
      </c>
      <c r="I147" s="21" t="s">
        <v>19</v>
      </c>
      <c r="J147" s="62">
        <v>45331</v>
      </c>
      <c r="K147" s="22">
        <v>45337</v>
      </c>
      <c r="L147" s="22" t="s">
        <v>1153</v>
      </c>
      <c r="M147" s="24" t="s">
        <v>1273</v>
      </c>
      <c r="N147" s="23" t="s">
        <v>1165</v>
      </c>
      <c r="O147" s="23">
        <v>45342</v>
      </c>
      <c r="P147" s="37">
        <v>45343</v>
      </c>
      <c r="Q147" s="37">
        <v>45344</v>
      </c>
      <c r="R147" s="25">
        <v>45345</v>
      </c>
      <c r="S147" s="77" t="s">
        <v>1433</v>
      </c>
      <c r="T147" s="25">
        <v>45345</v>
      </c>
      <c r="U147" s="24" t="s">
        <v>1022</v>
      </c>
      <c r="V147" s="23" t="s">
        <v>1167</v>
      </c>
      <c r="W147" s="58">
        <v>45350</v>
      </c>
      <c r="X147" s="23">
        <v>45351</v>
      </c>
      <c r="Y147" s="58">
        <v>45352</v>
      </c>
      <c r="Z147" s="23">
        <v>45355</v>
      </c>
      <c r="AA147" s="32" t="s">
        <v>2049</v>
      </c>
      <c r="AB147" s="58"/>
      <c r="AC147" s="58"/>
      <c r="AD147" s="24"/>
      <c r="AE147" s="21" t="s">
        <v>2102</v>
      </c>
      <c r="AF147" s="21"/>
      <c r="AG147" s="24"/>
      <c r="AH147" s="24"/>
    </row>
    <row r="148" spans="1:34" ht="34" x14ac:dyDescent="0.2">
      <c r="A148" s="63" t="s">
        <v>800</v>
      </c>
      <c r="B148" s="67" t="s">
        <v>801</v>
      </c>
      <c r="C148" s="64" t="s">
        <v>988</v>
      </c>
      <c r="D148" s="61" t="s">
        <v>67</v>
      </c>
      <c r="E148" s="61" t="str">
        <f>VLOOKUP(A148,LSO!A:E,4,FALSE)</f>
        <v>H Failed Introduction 31-30-1-0-0</v>
      </c>
      <c r="F148" s="62">
        <f>VLOOKUP(A148,LSO!A:E,5,FALSE)</f>
        <v>45335</v>
      </c>
      <c r="G148" s="61" t="str">
        <f>VLOOKUP(A148,LSO!A:E,3,FALSE)</f>
        <v>Henderson</v>
      </c>
      <c r="H148" s="61" t="s">
        <v>158</v>
      </c>
      <c r="I148" s="21" t="s">
        <v>45</v>
      </c>
      <c r="J148" s="62">
        <v>45331</v>
      </c>
      <c r="K148" s="65" t="s">
        <v>1139</v>
      </c>
      <c r="L148" s="22" t="s">
        <v>1141</v>
      </c>
      <c r="M148" s="24"/>
      <c r="N148" s="23"/>
      <c r="O148" s="23"/>
      <c r="P148" s="37"/>
      <c r="Q148" s="25"/>
      <c r="R148" s="23"/>
      <c r="S148" s="24"/>
      <c r="T148" s="25"/>
      <c r="U148" s="24"/>
      <c r="V148" s="23"/>
      <c r="W148" s="58"/>
      <c r="X148" s="23"/>
      <c r="Y148" s="58"/>
      <c r="Z148" s="58"/>
      <c r="AA148" s="24"/>
      <c r="AB148" s="58"/>
      <c r="AC148" s="58"/>
      <c r="AD148" s="24"/>
      <c r="AE148" s="21"/>
      <c r="AF148" s="21"/>
      <c r="AG148" s="24"/>
      <c r="AH148" s="24"/>
    </row>
    <row r="149" spans="1:34" ht="34" x14ac:dyDescent="0.2">
      <c r="A149" s="63" t="s">
        <v>802</v>
      </c>
      <c r="B149" s="15" t="s">
        <v>803</v>
      </c>
      <c r="C149" s="64" t="s">
        <v>106</v>
      </c>
      <c r="D149" s="61" t="s">
        <v>67</v>
      </c>
      <c r="E149" s="61" t="str">
        <f>VLOOKUP(A149,LSO!A:E,4,FALSE)</f>
        <v>H Did not Consider for Introduction</v>
      </c>
      <c r="F149" s="62">
        <f>VLOOKUP(A149,LSO!A:E,5,FALSE)</f>
        <v>45338</v>
      </c>
      <c r="G149" s="61" t="str">
        <f>VLOOKUP(A149,LSO!A:E,3,FALSE)</f>
        <v>Larsen, L</v>
      </c>
      <c r="H149" s="61" t="s">
        <v>158</v>
      </c>
      <c r="I149" s="21" t="s">
        <v>45</v>
      </c>
      <c r="J149" s="62">
        <v>45331</v>
      </c>
      <c r="K149" s="65" t="s">
        <v>106</v>
      </c>
      <c r="L149" s="22"/>
      <c r="M149" s="24"/>
      <c r="N149" s="23"/>
      <c r="O149" s="23"/>
      <c r="P149" s="37"/>
      <c r="Q149" s="25"/>
      <c r="R149" s="23"/>
      <c r="S149" s="24"/>
      <c r="T149" s="25"/>
      <c r="U149" s="24"/>
      <c r="V149" s="23"/>
      <c r="W149" s="58"/>
      <c r="X149" s="23"/>
      <c r="Y149" s="58"/>
      <c r="Z149" s="58"/>
      <c r="AA149" s="24"/>
      <c r="AB149" s="58"/>
      <c r="AC149" s="58"/>
      <c r="AD149" s="24"/>
      <c r="AE149" s="21"/>
      <c r="AF149" s="21"/>
      <c r="AG149" s="24"/>
      <c r="AH149" s="24"/>
    </row>
    <row r="150" spans="1:34" ht="17" x14ac:dyDescent="0.2">
      <c r="A150" s="63" t="s">
        <v>804</v>
      </c>
      <c r="B150" s="15" t="s">
        <v>805</v>
      </c>
      <c r="C150" s="81" t="s">
        <v>96</v>
      </c>
      <c r="E150" s="61" t="str">
        <f>VLOOKUP(A150,LSO!A:E,4,FALSE)</f>
        <v>S President Signed HEA No. 0037</v>
      </c>
      <c r="F150" s="62">
        <f>VLOOKUP(A150,LSO!A:E,5,FALSE)</f>
        <v>45356</v>
      </c>
      <c r="G150" s="61" t="str">
        <f>VLOOKUP(A150,LSO!A:E,3,FALSE)</f>
        <v>Lawley</v>
      </c>
      <c r="H150" s="61" t="s">
        <v>158</v>
      </c>
      <c r="I150" s="21" t="s">
        <v>61</v>
      </c>
      <c r="J150" s="62">
        <v>45331</v>
      </c>
      <c r="K150" s="22">
        <v>45336</v>
      </c>
      <c r="L150" s="22" t="s">
        <v>1191</v>
      </c>
      <c r="M150" s="24" t="s">
        <v>1012</v>
      </c>
      <c r="N150" s="23" t="s">
        <v>1293</v>
      </c>
      <c r="O150" s="23">
        <v>45342</v>
      </c>
      <c r="P150" s="37">
        <v>45343</v>
      </c>
      <c r="Q150" s="37">
        <v>45344</v>
      </c>
      <c r="R150" s="23">
        <v>45345</v>
      </c>
      <c r="S150" s="23" t="s">
        <v>1926</v>
      </c>
      <c r="T150" s="25">
        <v>45348</v>
      </c>
      <c r="U150" s="24" t="s">
        <v>1016</v>
      </c>
      <c r="V150" s="23" t="s">
        <v>1169</v>
      </c>
      <c r="W150" s="58">
        <v>45350</v>
      </c>
      <c r="X150" s="23">
        <v>45350</v>
      </c>
      <c r="Y150" s="23">
        <v>45351</v>
      </c>
      <c r="Z150" s="25">
        <v>45352</v>
      </c>
      <c r="AA150" s="24" t="s">
        <v>1535</v>
      </c>
      <c r="AB150" s="58"/>
      <c r="AC150" s="58"/>
      <c r="AD150" s="24"/>
      <c r="AE150" s="21" t="s">
        <v>2103</v>
      </c>
      <c r="AF150" s="21"/>
      <c r="AG150" s="24"/>
      <c r="AH150" s="24"/>
    </row>
    <row r="151" spans="1:34" ht="34" x14ac:dyDescent="0.2">
      <c r="A151" s="63" t="s">
        <v>806</v>
      </c>
      <c r="B151" s="15" t="s">
        <v>807</v>
      </c>
      <c r="C151" s="64" t="s">
        <v>988</v>
      </c>
      <c r="D151" s="61" t="s">
        <v>67</v>
      </c>
      <c r="E151" s="61" t="str">
        <f>VLOOKUP(A151,LSO!A:E,4,FALSE)</f>
        <v>H Failed Introduction 28-33-1-0-0</v>
      </c>
      <c r="F151" s="62">
        <f>VLOOKUP(A151,LSO!A:E,5,FALSE)</f>
        <v>45336</v>
      </c>
      <c r="G151" s="61" t="str">
        <f>VLOOKUP(A151,LSO!A:E,3,FALSE)</f>
        <v>Smith</v>
      </c>
      <c r="H151" s="61" t="s">
        <v>158</v>
      </c>
      <c r="I151" s="21" t="s">
        <v>42</v>
      </c>
      <c r="J151" s="62">
        <v>45331</v>
      </c>
      <c r="K151" s="65" t="s">
        <v>1173</v>
      </c>
      <c r="L151" s="22" t="s">
        <v>1178</v>
      </c>
      <c r="M151" s="24"/>
      <c r="N151" s="23"/>
      <c r="O151" s="23"/>
      <c r="P151" s="37"/>
      <c r="Q151" s="25"/>
      <c r="R151" s="23"/>
      <c r="S151" s="24"/>
      <c r="T151" s="25"/>
      <c r="U151" s="24"/>
      <c r="V151" s="23"/>
      <c r="W151" s="58"/>
      <c r="X151" s="23"/>
      <c r="Y151" s="58"/>
      <c r="Z151" s="58"/>
      <c r="AA151" s="24"/>
      <c r="AB151" s="58"/>
      <c r="AC151" s="58"/>
      <c r="AD151" s="24"/>
      <c r="AE151" s="21"/>
      <c r="AF151" s="21"/>
      <c r="AG151" s="24"/>
      <c r="AH151" s="24"/>
    </row>
    <row r="152" spans="1:34" ht="34" x14ac:dyDescent="0.2">
      <c r="A152" s="63" t="s">
        <v>809</v>
      </c>
      <c r="B152" s="15" t="s">
        <v>810</v>
      </c>
      <c r="C152" s="64" t="s">
        <v>106</v>
      </c>
      <c r="D152" s="61" t="s">
        <v>67</v>
      </c>
      <c r="E152" s="61" t="str">
        <f>VLOOKUP(A152,LSO!A:E,4,FALSE)</f>
        <v>H Did not Consider for Introduction</v>
      </c>
      <c r="F152" s="62">
        <f>VLOOKUP(A152,LSO!A:E,5,FALSE)</f>
        <v>45338</v>
      </c>
      <c r="G152" s="61" t="str">
        <f>VLOOKUP(A152,LSO!A:E,3,FALSE)</f>
        <v>Smith</v>
      </c>
      <c r="H152" s="61" t="s">
        <v>158</v>
      </c>
      <c r="I152" s="21" t="s">
        <v>61</v>
      </c>
      <c r="J152" s="62">
        <v>45331</v>
      </c>
      <c r="K152" s="65" t="s">
        <v>106</v>
      </c>
      <c r="L152" s="22"/>
      <c r="M152" s="24"/>
      <c r="N152" s="23"/>
      <c r="O152" s="23"/>
      <c r="P152" s="37"/>
      <c r="Q152" s="25"/>
      <c r="R152" s="23"/>
      <c r="S152" s="24"/>
      <c r="T152" s="25"/>
      <c r="U152" s="24"/>
      <c r="V152" s="23"/>
      <c r="W152" s="58"/>
      <c r="X152" s="23"/>
      <c r="Y152" s="58"/>
      <c r="Z152" s="58"/>
      <c r="AA152" s="24"/>
      <c r="AB152" s="58"/>
      <c r="AC152" s="58"/>
      <c r="AD152" s="24"/>
      <c r="AE152" s="21"/>
      <c r="AF152" s="21"/>
      <c r="AG152" s="24"/>
      <c r="AH152" s="24"/>
    </row>
    <row r="153" spans="1:34" ht="34" x14ac:dyDescent="0.2">
      <c r="A153" s="63" t="s">
        <v>840</v>
      </c>
      <c r="B153" s="15" t="s">
        <v>841</v>
      </c>
      <c r="C153" s="64" t="s">
        <v>988</v>
      </c>
      <c r="D153" s="61" t="s">
        <v>67</v>
      </c>
      <c r="E153" s="61" t="str">
        <f>VLOOKUP(A153,LSO!A:E,4,FALSE)</f>
        <v>H Failed Introduction 37-24-1-0-0</v>
      </c>
      <c r="F153" s="62">
        <f>VLOOKUP(A153,LSO!A:E,5,FALSE)</f>
        <v>45337</v>
      </c>
      <c r="G153" s="61" t="str">
        <f>VLOOKUP(A153,LSO!A:E,3,FALSE)</f>
        <v>Crago</v>
      </c>
      <c r="H153" s="61" t="s">
        <v>158</v>
      </c>
      <c r="I153" s="21" t="s">
        <v>61</v>
      </c>
      <c r="J153" s="62">
        <v>45334</v>
      </c>
      <c r="K153" s="65" t="s">
        <v>1269</v>
      </c>
      <c r="L153" s="22" t="s">
        <v>1192</v>
      </c>
      <c r="M153" s="24"/>
      <c r="N153" s="23"/>
      <c r="O153" s="23"/>
      <c r="P153" s="37"/>
      <c r="Q153" s="25"/>
      <c r="R153" s="23"/>
      <c r="S153" s="24"/>
      <c r="T153" s="25"/>
      <c r="U153" s="24"/>
      <c r="V153" s="23"/>
      <c r="W153" s="58"/>
      <c r="X153" s="23"/>
      <c r="Y153" s="58"/>
      <c r="Z153" s="58"/>
      <c r="AA153" s="24"/>
      <c r="AB153" s="58"/>
      <c r="AC153" s="58"/>
      <c r="AD153" s="24"/>
      <c r="AE153" s="21"/>
      <c r="AF153" s="21"/>
      <c r="AG153" s="24"/>
      <c r="AH153" s="24"/>
    </row>
    <row r="154" spans="1:34" ht="34" x14ac:dyDescent="0.2">
      <c r="A154" s="63" t="s">
        <v>842</v>
      </c>
      <c r="B154" s="15" t="s">
        <v>843</v>
      </c>
      <c r="C154" s="64" t="s">
        <v>988</v>
      </c>
      <c r="D154" s="61" t="s">
        <v>67</v>
      </c>
      <c r="E154" s="61" t="str">
        <f>VLOOKUP(A154,LSO!A:E,4,FALSE)</f>
        <v>H Failed Introduction 37-24-1-0-0</v>
      </c>
      <c r="F154" s="62">
        <f>VLOOKUP(A154,LSO!A:E,5,FALSE)</f>
        <v>45336</v>
      </c>
      <c r="G154" s="61" t="str">
        <f>VLOOKUP(A154,LSO!A:E,3,FALSE)</f>
        <v>Ottman</v>
      </c>
      <c r="H154" s="61" t="s">
        <v>158</v>
      </c>
      <c r="I154" s="21" t="s">
        <v>61</v>
      </c>
      <c r="J154" s="62">
        <v>45334</v>
      </c>
      <c r="K154" s="65" t="s">
        <v>1173</v>
      </c>
      <c r="L154" s="22" t="s">
        <v>1192</v>
      </c>
      <c r="M154" s="24"/>
      <c r="N154" s="23"/>
      <c r="O154" s="23"/>
      <c r="P154" s="37"/>
      <c r="Q154" s="25"/>
      <c r="R154" s="23"/>
      <c r="S154" s="24"/>
      <c r="T154" s="25"/>
      <c r="U154" s="24"/>
      <c r="V154" s="23"/>
      <c r="W154" s="58"/>
      <c r="X154" s="23"/>
      <c r="Y154" s="58"/>
      <c r="Z154" s="58"/>
      <c r="AA154" s="24"/>
      <c r="AB154" s="58"/>
      <c r="AC154" s="58"/>
      <c r="AD154" s="24"/>
      <c r="AE154" s="21"/>
      <c r="AF154" s="21"/>
      <c r="AG154" s="24"/>
      <c r="AH154" s="24"/>
    </row>
    <row r="155" spans="1:34" ht="34" x14ac:dyDescent="0.2">
      <c r="A155" s="63" t="s">
        <v>844</v>
      </c>
      <c r="B155" s="15" t="s">
        <v>845</v>
      </c>
      <c r="C155" s="64" t="s">
        <v>106</v>
      </c>
      <c r="D155" s="61" t="s">
        <v>67</v>
      </c>
      <c r="E155" s="61" t="str">
        <f>VLOOKUP(A155,LSO!A:E,4,FALSE)</f>
        <v>H Did not Consider for Introduction</v>
      </c>
      <c r="F155" s="62">
        <f>VLOOKUP(A155,LSO!A:E,5,FALSE)</f>
        <v>45338</v>
      </c>
      <c r="G155" s="61" t="str">
        <f>VLOOKUP(A155,LSO!A:E,3,FALSE)</f>
        <v>Knapp</v>
      </c>
      <c r="H155" s="61" t="s">
        <v>158</v>
      </c>
      <c r="I155" s="21" t="s">
        <v>61</v>
      </c>
      <c r="J155" s="62">
        <v>45334</v>
      </c>
      <c r="K155" s="65" t="s">
        <v>106</v>
      </c>
      <c r="L155" s="22"/>
      <c r="M155" s="24"/>
      <c r="N155" s="23"/>
      <c r="O155" s="23"/>
      <c r="P155" s="37"/>
      <c r="Q155" s="25"/>
      <c r="R155" s="23"/>
      <c r="S155" s="24"/>
      <c r="T155" s="25"/>
      <c r="U155" s="24"/>
      <c r="V155" s="23"/>
      <c r="W155" s="58"/>
      <c r="X155" s="23"/>
      <c r="Y155" s="58"/>
      <c r="Z155" s="58"/>
      <c r="AA155" s="24"/>
      <c r="AB155" s="58"/>
      <c r="AC155" s="58"/>
      <c r="AD155" s="24"/>
      <c r="AE155" s="21"/>
      <c r="AF155" s="21"/>
      <c r="AG155" s="24"/>
      <c r="AH155" s="24"/>
    </row>
    <row r="156" spans="1:34" ht="34" x14ac:dyDescent="0.2">
      <c r="A156" s="63" t="s">
        <v>847</v>
      </c>
      <c r="B156" s="15" t="s">
        <v>848</v>
      </c>
      <c r="C156" s="64" t="s">
        <v>143</v>
      </c>
      <c r="D156" s="61" t="s">
        <v>67</v>
      </c>
      <c r="E156" s="61" t="str">
        <f>VLOOKUP(A156,LSO!A:E,4,FALSE)</f>
        <v>H COW:H Did not consider for COW</v>
      </c>
      <c r="F156" s="62">
        <f>VLOOKUP(A156,LSO!A:E,5,FALSE)</f>
        <v>45345</v>
      </c>
      <c r="G156" s="61" t="str">
        <f>VLOOKUP(A156,LSO!A:E,3,FALSE)</f>
        <v>Burkhart</v>
      </c>
      <c r="H156" s="61" t="s">
        <v>158</v>
      </c>
      <c r="I156" s="21" t="s">
        <v>80</v>
      </c>
      <c r="J156" s="62">
        <v>45334</v>
      </c>
      <c r="K156" s="22">
        <v>45336</v>
      </c>
      <c r="L156" s="22" t="s">
        <v>1032</v>
      </c>
      <c r="M156" s="24" t="s">
        <v>1013</v>
      </c>
      <c r="N156" s="23" t="s">
        <v>1262</v>
      </c>
      <c r="O156" s="23">
        <v>45342</v>
      </c>
      <c r="P156" s="78" t="s">
        <v>1934</v>
      </c>
      <c r="Q156" s="25"/>
      <c r="R156" s="23"/>
      <c r="S156" s="24"/>
      <c r="T156" s="25"/>
      <c r="U156" s="24"/>
      <c r="V156" s="23"/>
      <c r="W156" s="58"/>
      <c r="X156" s="23"/>
      <c r="Y156" s="58"/>
      <c r="Z156" s="58"/>
      <c r="AA156" s="24"/>
      <c r="AB156" s="58"/>
      <c r="AC156" s="58"/>
      <c r="AD156" s="24"/>
      <c r="AE156" s="21"/>
      <c r="AF156" s="21"/>
      <c r="AG156" s="24"/>
      <c r="AH156" s="24"/>
    </row>
    <row r="157" spans="1:34" ht="34" x14ac:dyDescent="0.2">
      <c r="A157" s="63" t="s">
        <v>850</v>
      </c>
      <c r="B157" s="15" t="s">
        <v>851</v>
      </c>
      <c r="C157" s="64" t="s">
        <v>106</v>
      </c>
      <c r="D157" s="61" t="s">
        <v>67</v>
      </c>
      <c r="E157" s="61" t="str">
        <f>VLOOKUP(A157,LSO!A:E,4,FALSE)</f>
        <v>H Did not Consider for Introduction</v>
      </c>
      <c r="F157" s="62">
        <f>VLOOKUP(A157,LSO!A:E,5,FALSE)</f>
        <v>45338</v>
      </c>
      <c r="G157" s="61" t="str">
        <f>VLOOKUP(A157,LSO!A:E,3,FALSE)</f>
        <v>Rodriguez-Williams</v>
      </c>
      <c r="H157" s="61" t="s">
        <v>158</v>
      </c>
      <c r="I157" s="21" t="s">
        <v>61</v>
      </c>
      <c r="J157" s="62">
        <v>45334</v>
      </c>
      <c r="K157" s="65" t="s">
        <v>106</v>
      </c>
      <c r="L157" s="22"/>
      <c r="M157" s="24"/>
      <c r="N157" s="23"/>
      <c r="O157" s="23"/>
      <c r="P157" s="37"/>
      <c r="Q157" s="25"/>
      <c r="R157" s="23"/>
      <c r="S157" s="24"/>
      <c r="T157" s="25"/>
      <c r="U157" s="24"/>
      <c r="V157" s="23"/>
      <c r="W157" s="58"/>
      <c r="X157" s="23"/>
      <c r="Y157" s="58"/>
      <c r="Z157" s="58"/>
      <c r="AA157" s="24"/>
      <c r="AB157" s="58"/>
      <c r="AC157" s="58"/>
      <c r="AD157" s="24"/>
      <c r="AE157" s="21"/>
      <c r="AF157" s="21"/>
      <c r="AG157" s="24"/>
      <c r="AH157" s="24"/>
    </row>
    <row r="158" spans="1:34" ht="34" x14ac:dyDescent="0.2">
      <c r="A158" s="63" t="s">
        <v>852</v>
      </c>
      <c r="B158" s="15" t="s">
        <v>853</v>
      </c>
      <c r="C158" s="64" t="s">
        <v>106</v>
      </c>
      <c r="D158" s="61" t="s">
        <v>67</v>
      </c>
      <c r="E158" s="61" t="str">
        <f>VLOOKUP(A158,LSO!A:E,4,FALSE)</f>
        <v>H Did not Consider for Introduction</v>
      </c>
      <c r="F158" s="62">
        <f>VLOOKUP(A158,LSO!A:E,5,FALSE)</f>
        <v>45338</v>
      </c>
      <c r="G158" s="61" t="str">
        <f>VLOOKUP(A158,LSO!A:E,3,FALSE)</f>
        <v>Rodriguez-Williams</v>
      </c>
      <c r="H158" s="61" t="s">
        <v>158</v>
      </c>
      <c r="I158" s="21" t="s">
        <v>61</v>
      </c>
      <c r="J158" s="62">
        <v>45334</v>
      </c>
      <c r="K158" s="65" t="s">
        <v>106</v>
      </c>
      <c r="L158" s="22"/>
      <c r="M158" s="24"/>
      <c r="N158" s="23"/>
      <c r="O158" s="23"/>
      <c r="P158" s="37"/>
      <c r="Q158" s="25"/>
      <c r="R158" s="23"/>
      <c r="S158" s="24"/>
      <c r="T158" s="25"/>
      <c r="U158" s="24"/>
      <c r="V158" s="23"/>
      <c r="W158" s="58"/>
      <c r="X158" s="23"/>
      <c r="Y158" s="58"/>
      <c r="Z158" s="58"/>
      <c r="AA158" s="24"/>
      <c r="AB158" s="58"/>
      <c r="AC158" s="58"/>
      <c r="AD158" s="24"/>
      <c r="AE158" s="21"/>
      <c r="AF158" s="21"/>
      <c r="AG158" s="24"/>
      <c r="AH158" s="24"/>
    </row>
    <row r="159" spans="1:34" ht="34" x14ac:dyDescent="0.2">
      <c r="A159" s="63" t="s">
        <v>854</v>
      </c>
      <c r="B159" s="67" t="s">
        <v>855</v>
      </c>
      <c r="C159" s="64" t="s">
        <v>988</v>
      </c>
      <c r="D159" s="61" t="s">
        <v>67</v>
      </c>
      <c r="E159" s="61" t="str">
        <f>VLOOKUP(A159,LSO!A:E,4,FALSE)</f>
        <v>H Failed Introduction 30-31-1-0-0</v>
      </c>
      <c r="F159" s="62">
        <f>VLOOKUP(A159,LSO!A:E,5,FALSE)</f>
        <v>45335</v>
      </c>
      <c r="G159" s="61" t="str">
        <f>VLOOKUP(A159,LSO!A:E,3,FALSE)</f>
        <v>Locke</v>
      </c>
      <c r="H159" s="61" t="s">
        <v>158</v>
      </c>
      <c r="I159" s="21" t="s">
        <v>45</v>
      </c>
      <c r="J159" s="62">
        <v>45334</v>
      </c>
      <c r="K159" s="65" t="s">
        <v>1139</v>
      </c>
      <c r="L159" s="22" t="s">
        <v>1142</v>
      </c>
      <c r="M159" s="24"/>
      <c r="N159" s="23"/>
      <c r="O159" s="23"/>
      <c r="P159" s="37"/>
      <c r="Q159" s="25"/>
      <c r="R159" s="23"/>
      <c r="S159" s="24"/>
      <c r="T159" s="25"/>
      <c r="U159" s="24"/>
      <c r="V159" s="23"/>
      <c r="W159" s="58"/>
      <c r="X159" s="23"/>
      <c r="Y159" s="58"/>
      <c r="Z159" s="58"/>
      <c r="AA159" s="24"/>
      <c r="AB159" s="58"/>
      <c r="AC159" s="58"/>
      <c r="AD159" s="24"/>
      <c r="AE159" s="21"/>
      <c r="AF159" s="21"/>
      <c r="AG159" s="24"/>
      <c r="AH159" s="24"/>
    </row>
    <row r="160" spans="1:34" ht="34" x14ac:dyDescent="0.2">
      <c r="A160" s="63" t="s">
        <v>856</v>
      </c>
      <c r="B160" s="15" t="s">
        <v>857</v>
      </c>
      <c r="C160" s="64" t="s">
        <v>106</v>
      </c>
      <c r="D160" s="61" t="s">
        <v>67</v>
      </c>
      <c r="E160" s="61" t="str">
        <f>VLOOKUP(A160,LSO!A:E,4,FALSE)</f>
        <v>H Did not Consider for Introduction</v>
      </c>
      <c r="F160" s="62">
        <f>VLOOKUP(A160,LSO!A:E,5,FALSE)</f>
        <v>45338</v>
      </c>
      <c r="G160" s="61" t="str">
        <f>VLOOKUP(A160,LSO!A:E,3,FALSE)</f>
        <v>Locke</v>
      </c>
      <c r="H160" s="61" t="s">
        <v>158</v>
      </c>
      <c r="I160" s="21" t="s">
        <v>61</v>
      </c>
      <c r="J160" s="62">
        <v>45334</v>
      </c>
      <c r="K160" s="65" t="s">
        <v>106</v>
      </c>
      <c r="L160" s="22"/>
      <c r="M160" s="24"/>
      <c r="N160" s="23"/>
      <c r="O160" s="23"/>
      <c r="P160" s="37"/>
      <c r="Q160" s="25"/>
      <c r="R160" s="23"/>
      <c r="S160" s="24"/>
      <c r="T160" s="25"/>
      <c r="U160" s="24"/>
      <c r="V160" s="23"/>
      <c r="W160" s="58"/>
      <c r="X160" s="23"/>
      <c r="Y160" s="58"/>
      <c r="Z160" s="58"/>
      <c r="AA160" s="24"/>
      <c r="AB160" s="58"/>
      <c r="AC160" s="58"/>
      <c r="AD160" s="24"/>
      <c r="AE160" s="21"/>
      <c r="AF160" s="21"/>
      <c r="AG160" s="24"/>
      <c r="AH160" s="24"/>
    </row>
    <row r="161" spans="1:34" ht="34" x14ac:dyDescent="0.2">
      <c r="A161" s="63" t="s">
        <v>858</v>
      </c>
      <c r="B161" s="15" t="s">
        <v>859</v>
      </c>
      <c r="C161" s="64" t="s">
        <v>106</v>
      </c>
      <c r="D161" s="61" t="s">
        <v>67</v>
      </c>
      <c r="E161" s="61" t="str">
        <f>VLOOKUP(A161,LSO!A:E,4,FALSE)</f>
        <v>H Did not Consider for Introduction</v>
      </c>
      <c r="F161" s="62">
        <f>VLOOKUP(A161,LSO!A:E,5,FALSE)</f>
        <v>45338</v>
      </c>
      <c r="G161" s="61" t="str">
        <f>VLOOKUP(A161,LSO!A:E,3,FALSE)</f>
        <v>Knapp</v>
      </c>
      <c r="H161" s="61" t="s">
        <v>158</v>
      </c>
      <c r="I161" s="21" t="s">
        <v>80</v>
      </c>
      <c r="J161" s="62">
        <v>45334</v>
      </c>
      <c r="K161" s="65" t="s">
        <v>106</v>
      </c>
      <c r="L161" s="22"/>
      <c r="M161" s="24"/>
      <c r="N161" s="23"/>
      <c r="O161" s="23"/>
      <c r="P161" s="37"/>
      <c r="Q161" s="25"/>
      <c r="R161" s="23"/>
      <c r="S161" s="24"/>
      <c r="T161" s="25"/>
      <c r="U161" s="24"/>
      <c r="V161" s="23"/>
      <c r="W161" s="58"/>
      <c r="X161" s="23"/>
      <c r="Y161" s="58"/>
      <c r="Z161" s="58"/>
      <c r="AA161" s="24"/>
      <c r="AB161" s="58"/>
      <c r="AC161" s="58"/>
      <c r="AD161" s="24"/>
      <c r="AE161" s="21"/>
      <c r="AF161" s="21"/>
      <c r="AG161" s="24"/>
      <c r="AH161" s="24"/>
    </row>
    <row r="162" spans="1:34" ht="34" x14ac:dyDescent="0.2">
      <c r="A162" s="63" t="s">
        <v>860</v>
      </c>
      <c r="B162" s="15" t="s">
        <v>861</v>
      </c>
      <c r="C162" s="64" t="s">
        <v>106</v>
      </c>
      <c r="D162" s="61" t="s">
        <v>67</v>
      </c>
      <c r="E162" s="61" t="str">
        <f>VLOOKUP(A162,LSO!A:E,4,FALSE)</f>
        <v>H Did not Consider for Introduction</v>
      </c>
      <c r="F162" s="62">
        <f>VLOOKUP(A162,LSO!A:E,5,FALSE)</f>
        <v>45338</v>
      </c>
      <c r="G162" s="61" t="str">
        <f>VLOOKUP(A162,LSO!A:E,3,FALSE)</f>
        <v>Jennings</v>
      </c>
      <c r="H162" s="61" t="s">
        <v>158</v>
      </c>
      <c r="I162" s="21" t="s">
        <v>61</v>
      </c>
      <c r="J162" s="62">
        <v>45334</v>
      </c>
      <c r="K162" s="65" t="s">
        <v>106</v>
      </c>
      <c r="L162" s="22"/>
      <c r="M162" s="24"/>
      <c r="N162" s="23"/>
      <c r="O162" s="23"/>
      <c r="P162" s="37"/>
      <c r="Q162" s="25"/>
      <c r="R162" s="23"/>
      <c r="S162" s="24"/>
      <c r="T162" s="25"/>
      <c r="U162" s="24"/>
      <c r="V162" s="23"/>
      <c r="W162" s="58"/>
      <c r="X162" s="23"/>
      <c r="Y162" s="58"/>
      <c r="Z162" s="58"/>
      <c r="AA162" s="24"/>
      <c r="AB162" s="58"/>
      <c r="AC162" s="58"/>
      <c r="AD162" s="24"/>
      <c r="AE162" s="21"/>
      <c r="AF162" s="21"/>
      <c r="AG162" s="24"/>
      <c r="AH162" s="24"/>
    </row>
    <row r="163" spans="1:34" ht="34" x14ac:dyDescent="0.2">
      <c r="A163" s="63" t="s">
        <v>862</v>
      </c>
      <c r="B163" s="15" t="s">
        <v>863</v>
      </c>
      <c r="C163" s="64" t="s">
        <v>106</v>
      </c>
      <c r="D163" s="61" t="s">
        <v>67</v>
      </c>
      <c r="E163" s="61" t="str">
        <f>VLOOKUP(A163,LSO!A:E,4,FALSE)</f>
        <v>H Did not Consider for Introduction</v>
      </c>
      <c r="F163" s="62">
        <f>VLOOKUP(A163,LSO!A:E,5,FALSE)</f>
        <v>45338</v>
      </c>
      <c r="G163" s="61" t="str">
        <f>VLOOKUP(A163,LSO!A:E,3,FALSE)</f>
        <v>Jennings</v>
      </c>
      <c r="H163" s="61" t="s">
        <v>158</v>
      </c>
      <c r="I163" s="21" t="s">
        <v>48</v>
      </c>
      <c r="J163" s="62">
        <v>45334</v>
      </c>
      <c r="K163" s="65" t="s">
        <v>106</v>
      </c>
      <c r="L163" s="22"/>
      <c r="M163" s="24"/>
      <c r="N163" s="23"/>
      <c r="O163" s="23"/>
      <c r="P163" s="37"/>
      <c r="Q163" s="25"/>
      <c r="R163" s="23"/>
      <c r="S163" s="24"/>
      <c r="T163" s="25"/>
      <c r="U163" s="24"/>
      <c r="V163" s="23"/>
      <c r="W163" s="58"/>
      <c r="X163" s="23"/>
      <c r="Y163" s="58"/>
      <c r="Z163" s="58"/>
      <c r="AA163" s="24"/>
      <c r="AB163" s="58"/>
      <c r="AC163" s="58"/>
      <c r="AD163" s="24"/>
      <c r="AE163" s="21"/>
      <c r="AF163" s="21"/>
      <c r="AG163" s="24"/>
      <c r="AH163" s="24"/>
    </row>
    <row r="164" spans="1:34" ht="34" x14ac:dyDescent="0.2">
      <c r="A164" s="63" t="s">
        <v>864</v>
      </c>
      <c r="B164" s="15" t="s">
        <v>865</v>
      </c>
      <c r="C164" s="64" t="s">
        <v>106</v>
      </c>
      <c r="D164" s="61" t="s">
        <v>67</v>
      </c>
      <c r="E164" s="61" t="str">
        <f>VLOOKUP(A164,LSO!A:E,4,FALSE)</f>
        <v>H Did not Consider for Introduction</v>
      </c>
      <c r="F164" s="62">
        <f>VLOOKUP(A164,LSO!A:E,5,FALSE)</f>
        <v>45338</v>
      </c>
      <c r="G164" s="61" t="str">
        <f>VLOOKUP(A164,LSO!A:E,3,FALSE)</f>
        <v>Jennings</v>
      </c>
      <c r="H164" s="61" t="s">
        <v>158</v>
      </c>
      <c r="I164" s="21" t="s">
        <v>48</v>
      </c>
      <c r="J164" s="62">
        <v>45334</v>
      </c>
      <c r="K164" s="65" t="s">
        <v>106</v>
      </c>
      <c r="L164" s="22"/>
      <c r="M164" s="24"/>
      <c r="N164" s="23"/>
      <c r="O164" s="23"/>
      <c r="P164" s="37"/>
      <c r="Q164" s="25"/>
      <c r="R164" s="23"/>
      <c r="S164" s="24"/>
      <c r="T164" s="25"/>
      <c r="U164" s="24"/>
      <c r="V164" s="23"/>
      <c r="W164" s="58"/>
      <c r="X164" s="23"/>
      <c r="Y164" s="58"/>
      <c r="Z164" s="58"/>
      <c r="AA164" s="24"/>
      <c r="AB164" s="58"/>
      <c r="AC164" s="58"/>
      <c r="AD164" s="24"/>
      <c r="AE164" s="21"/>
      <c r="AF164" s="21"/>
      <c r="AG164" s="24"/>
      <c r="AH164" s="24"/>
    </row>
    <row r="165" spans="1:34" ht="34" x14ac:dyDescent="0.2">
      <c r="A165" s="63" t="s">
        <v>866</v>
      </c>
      <c r="B165" s="15" t="s">
        <v>867</v>
      </c>
      <c r="C165" s="64" t="s">
        <v>106</v>
      </c>
      <c r="D165" s="61" t="s">
        <v>67</v>
      </c>
      <c r="E165" s="61" t="str">
        <f>VLOOKUP(A165,LSO!A:E,4,FALSE)</f>
        <v>H Did not Consider for Introduction</v>
      </c>
      <c r="F165" s="62">
        <f>VLOOKUP(A165,LSO!A:E,5,FALSE)</f>
        <v>45338</v>
      </c>
      <c r="G165" s="61" t="str">
        <f>VLOOKUP(A165,LSO!A:E,3,FALSE)</f>
        <v>BlockChain/Technology</v>
      </c>
      <c r="H165" s="61" t="s">
        <v>99</v>
      </c>
      <c r="I165" s="21" t="s">
        <v>48</v>
      </c>
      <c r="J165" s="62">
        <v>45334</v>
      </c>
      <c r="K165" s="65" t="s">
        <v>106</v>
      </c>
      <c r="L165" s="22"/>
      <c r="M165" s="24"/>
      <c r="N165" s="23"/>
      <c r="O165" s="23"/>
      <c r="P165" s="37"/>
      <c r="Q165" s="25"/>
      <c r="R165" s="23"/>
      <c r="S165" s="24"/>
      <c r="T165" s="25"/>
      <c r="U165" s="24"/>
      <c r="V165" s="23"/>
      <c r="W165" s="58"/>
      <c r="X165" s="23"/>
      <c r="Y165" s="58"/>
      <c r="Z165" s="58"/>
      <c r="AA165" s="24"/>
      <c r="AB165" s="58"/>
      <c r="AC165" s="58"/>
      <c r="AD165" s="24"/>
      <c r="AE165" s="21"/>
      <c r="AF165" s="21"/>
      <c r="AG165" s="24"/>
      <c r="AH165" s="24"/>
    </row>
    <row r="166" spans="1:34" ht="34" x14ac:dyDescent="0.2">
      <c r="A166" s="63" t="s">
        <v>868</v>
      </c>
      <c r="B166" s="15" t="s">
        <v>869</v>
      </c>
      <c r="C166" s="64" t="s">
        <v>106</v>
      </c>
      <c r="D166" s="61" t="s">
        <v>67</v>
      </c>
      <c r="E166" s="61" t="str">
        <f>VLOOKUP(A166,LSO!A:E,4,FALSE)</f>
        <v>H Did not Consider for Introduction</v>
      </c>
      <c r="F166" s="62">
        <f>VLOOKUP(A166,LSO!A:E,5,FALSE)</f>
        <v>45338</v>
      </c>
      <c r="G166" s="61" t="str">
        <f>VLOOKUP(A166,LSO!A:E,3,FALSE)</f>
        <v>Zwonitzer, Dv</v>
      </c>
      <c r="H166" s="61" t="s">
        <v>158</v>
      </c>
      <c r="I166" s="21" t="s">
        <v>62</v>
      </c>
      <c r="J166" s="62">
        <v>45334</v>
      </c>
      <c r="K166" s="65" t="s">
        <v>106</v>
      </c>
      <c r="L166" s="22"/>
      <c r="M166" s="24"/>
      <c r="N166" s="23"/>
      <c r="O166" s="23"/>
      <c r="P166" s="37"/>
      <c r="Q166" s="25"/>
      <c r="R166" s="23"/>
      <c r="S166" s="24"/>
      <c r="T166" s="25"/>
      <c r="U166" s="24"/>
      <c r="V166" s="23"/>
      <c r="W166" s="58"/>
      <c r="X166" s="23"/>
      <c r="Y166" s="58"/>
      <c r="Z166" s="58"/>
      <c r="AA166" s="24"/>
      <c r="AB166" s="58"/>
      <c r="AC166" s="58"/>
      <c r="AD166" s="24"/>
      <c r="AE166" s="21"/>
      <c r="AF166" s="21"/>
      <c r="AG166" s="24"/>
      <c r="AH166" s="24"/>
    </row>
    <row r="167" spans="1:34" ht="34" x14ac:dyDescent="0.2">
      <c r="A167" s="63" t="s">
        <v>871</v>
      </c>
      <c r="B167" s="15" t="s">
        <v>872</v>
      </c>
      <c r="C167" s="64" t="s">
        <v>143</v>
      </c>
      <c r="D167" s="61" t="s">
        <v>67</v>
      </c>
      <c r="E167" s="61" t="str">
        <f>VLOOKUP(A167,LSO!A:E,4,FALSE)</f>
        <v>H COW:H Did not consider for COW</v>
      </c>
      <c r="F167" s="62">
        <f>VLOOKUP(A167,LSO!A:E,5,FALSE)</f>
        <v>45345</v>
      </c>
      <c r="G167" s="61" t="str">
        <f>VLOOKUP(A167,LSO!A:E,3,FALSE)</f>
        <v>Byron</v>
      </c>
      <c r="H167" s="61" t="s">
        <v>158</v>
      </c>
      <c r="I167" s="21" t="s">
        <v>63</v>
      </c>
      <c r="J167" s="62">
        <v>45334</v>
      </c>
      <c r="K167" s="22">
        <v>45336</v>
      </c>
      <c r="L167" s="22" t="s">
        <v>1182</v>
      </c>
      <c r="M167" s="24" t="s">
        <v>1567</v>
      </c>
      <c r="N167" s="23" t="s">
        <v>1565</v>
      </c>
      <c r="O167" s="37">
        <v>45343</v>
      </c>
      <c r="P167" s="78" t="s">
        <v>1934</v>
      </c>
      <c r="Q167" s="25"/>
      <c r="R167" s="23"/>
      <c r="S167" s="24"/>
      <c r="T167" s="23"/>
      <c r="U167" s="24"/>
      <c r="V167" s="23"/>
      <c r="W167" s="58"/>
      <c r="X167" s="23"/>
      <c r="Y167" s="58"/>
      <c r="Z167" s="58"/>
      <c r="AA167" s="24"/>
      <c r="AB167" s="58"/>
      <c r="AC167" s="58"/>
      <c r="AD167" s="24"/>
      <c r="AE167" s="21"/>
      <c r="AF167" s="21"/>
      <c r="AG167" s="24"/>
      <c r="AH167" s="24"/>
    </row>
    <row r="168" spans="1:34" ht="34" x14ac:dyDescent="0.2">
      <c r="A168" s="63" t="s">
        <v>874</v>
      </c>
      <c r="B168" s="15" t="s">
        <v>875</v>
      </c>
      <c r="C168" s="81" t="s">
        <v>96</v>
      </c>
      <c r="E168" s="61" t="str">
        <f>VLOOKUP(A168,LSO!A:E,4,FALSE)</f>
        <v>S President Signed HEA No. 0053</v>
      </c>
      <c r="F168" s="62">
        <f>VLOOKUP(A168,LSO!A:E,5,FALSE)</f>
        <v>45359</v>
      </c>
      <c r="G168" s="61" t="str">
        <f>VLOOKUP(A168,LSO!A:E,3,FALSE)</f>
        <v>Clouston</v>
      </c>
      <c r="H168" s="61" t="s">
        <v>158</v>
      </c>
      <c r="I168" s="21" t="s">
        <v>61</v>
      </c>
      <c r="J168" s="62">
        <v>45334</v>
      </c>
      <c r="K168" s="22">
        <v>45336</v>
      </c>
      <c r="L168" s="22" t="s">
        <v>1182</v>
      </c>
      <c r="M168" s="24" t="s">
        <v>1568</v>
      </c>
      <c r="N168" s="23" t="s">
        <v>1879</v>
      </c>
      <c r="O168" s="37">
        <v>45343</v>
      </c>
      <c r="P168" s="37">
        <v>45344</v>
      </c>
      <c r="Q168" s="25">
        <v>45345</v>
      </c>
      <c r="R168" s="25">
        <v>45348</v>
      </c>
      <c r="S168" s="24" t="s">
        <v>1940</v>
      </c>
      <c r="T168" s="25">
        <v>45349</v>
      </c>
      <c r="U168" s="24" t="s">
        <v>1408</v>
      </c>
      <c r="V168" s="23" t="s">
        <v>2121</v>
      </c>
      <c r="W168" s="23">
        <v>45355</v>
      </c>
      <c r="X168" s="25">
        <v>45356</v>
      </c>
      <c r="Y168" s="25">
        <v>45357</v>
      </c>
      <c r="Z168" s="58">
        <v>45358</v>
      </c>
      <c r="AA168" s="24" t="s">
        <v>1409</v>
      </c>
      <c r="AB168" s="58" t="s">
        <v>2255</v>
      </c>
      <c r="AC168" s="58">
        <v>45358</v>
      </c>
      <c r="AD168" s="24" t="s">
        <v>2330</v>
      </c>
      <c r="AE168" s="21" t="s">
        <v>2312</v>
      </c>
      <c r="AF168" s="21"/>
      <c r="AG168" s="24"/>
      <c r="AH168" s="24"/>
    </row>
    <row r="169" spans="1:34" ht="34" x14ac:dyDescent="0.2">
      <c r="A169" s="63" t="s">
        <v>877</v>
      </c>
      <c r="B169" s="15" t="s">
        <v>878</v>
      </c>
      <c r="C169" s="64" t="s">
        <v>106</v>
      </c>
      <c r="D169" s="61" t="s">
        <v>67</v>
      </c>
      <c r="E169" s="61" t="str">
        <f>VLOOKUP(A169,LSO!A:E,4,FALSE)</f>
        <v>H Did not Consider for Introduction</v>
      </c>
      <c r="F169" s="62">
        <f>VLOOKUP(A169,LSO!A:E,5,FALSE)</f>
        <v>45338</v>
      </c>
      <c r="G169" s="61" t="str">
        <f>VLOOKUP(A169,LSO!A:E,3,FALSE)</f>
        <v>Strock</v>
      </c>
      <c r="H169" s="61" t="s">
        <v>158</v>
      </c>
      <c r="I169" s="21" t="s">
        <v>61</v>
      </c>
      <c r="J169" s="62">
        <v>45334</v>
      </c>
      <c r="K169" s="65" t="s">
        <v>106</v>
      </c>
      <c r="L169" s="22"/>
      <c r="M169" s="24"/>
      <c r="N169" s="23"/>
      <c r="O169" s="23"/>
      <c r="P169" s="37"/>
      <c r="Q169" s="25"/>
      <c r="R169" s="23"/>
      <c r="S169" s="24"/>
      <c r="T169" s="25"/>
      <c r="U169" s="24"/>
      <c r="V169" s="23"/>
      <c r="W169" s="58"/>
      <c r="X169" s="23"/>
      <c r="Y169" s="58"/>
      <c r="Z169" s="58"/>
      <c r="AA169" s="24"/>
      <c r="AB169" s="58"/>
      <c r="AC169" s="58"/>
      <c r="AD169" s="24"/>
      <c r="AE169" s="21"/>
      <c r="AF169" s="21"/>
      <c r="AG169" s="24"/>
      <c r="AH169" s="24"/>
    </row>
    <row r="170" spans="1:34" ht="34" x14ac:dyDescent="0.2">
      <c r="A170" s="63" t="s">
        <v>880</v>
      </c>
      <c r="B170" s="15" t="s">
        <v>881</v>
      </c>
      <c r="C170" s="64" t="s">
        <v>239</v>
      </c>
      <c r="D170" s="61" t="s">
        <v>67</v>
      </c>
      <c r="E170" s="61" t="str">
        <f>VLOOKUP(A170,LSO!A:E,4,FALSE)</f>
        <v>H:Died in Committee Returned Bill Pursuant to HR 5-4</v>
      </c>
      <c r="F170" s="62">
        <f>VLOOKUP(A170,LSO!A:E,5,FALSE)</f>
        <v>45356</v>
      </c>
      <c r="G170" s="61" t="str">
        <f>VLOOKUP(A170,LSO!A:E,3,FALSE)</f>
        <v>Banks</v>
      </c>
      <c r="H170" s="61" t="s">
        <v>158</v>
      </c>
      <c r="I170" s="21" t="s">
        <v>61</v>
      </c>
      <c r="J170" s="62">
        <v>45334</v>
      </c>
      <c r="K170" s="22">
        <v>45337</v>
      </c>
      <c r="L170" s="22" t="s">
        <v>1157</v>
      </c>
      <c r="M170" s="24" t="s">
        <v>1008</v>
      </c>
      <c r="N170" s="68" t="s">
        <v>1936</v>
      </c>
      <c r="O170" s="23"/>
      <c r="P170" s="37"/>
      <c r="Q170" s="25"/>
      <c r="R170" s="23"/>
      <c r="S170" s="24"/>
      <c r="T170" s="23"/>
      <c r="U170" s="24"/>
      <c r="V170" s="23"/>
      <c r="W170" s="58"/>
      <c r="X170" s="23"/>
      <c r="Y170" s="58"/>
      <c r="Z170" s="58"/>
      <c r="AA170" s="24"/>
      <c r="AB170" s="58"/>
      <c r="AC170" s="58"/>
      <c r="AD170" s="24"/>
      <c r="AE170" s="21"/>
      <c r="AF170" s="21"/>
      <c r="AG170" s="24"/>
      <c r="AH170" s="24"/>
    </row>
    <row r="171" spans="1:34" ht="34" x14ac:dyDescent="0.2">
      <c r="A171" s="63" t="s">
        <v>882</v>
      </c>
      <c r="B171" s="15" t="s">
        <v>883</v>
      </c>
      <c r="C171" s="64" t="s">
        <v>143</v>
      </c>
      <c r="D171" s="61" t="s">
        <v>67</v>
      </c>
      <c r="E171" s="61" t="str">
        <f>VLOOKUP(A171,LSO!A:E,4,FALSE)</f>
        <v>H COW:H Did not consider for COW</v>
      </c>
      <c r="F171" s="62">
        <f>VLOOKUP(A171,LSO!A:E,5,FALSE)</f>
        <v>45345</v>
      </c>
      <c r="G171" s="61" t="str">
        <f>VLOOKUP(A171,LSO!A:E,3,FALSE)</f>
        <v>Zwonitzer, Dn</v>
      </c>
      <c r="H171" s="61" t="s">
        <v>158</v>
      </c>
      <c r="I171" s="21" t="s">
        <v>41</v>
      </c>
      <c r="J171" s="62">
        <v>45334</v>
      </c>
      <c r="K171" s="22">
        <v>45337</v>
      </c>
      <c r="L171" s="22" t="s">
        <v>1160</v>
      </c>
      <c r="M171" s="24" t="s">
        <v>1014</v>
      </c>
      <c r="N171" s="23" t="s">
        <v>1166</v>
      </c>
      <c r="O171" s="23">
        <v>45342</v>
      </c>
      <c r="P171" s="78" t="s">
        <v>1934</v>
      </c>
      <c r="Q171" s="25"/>
      <c r="R171" s="23"/>
      <c r="S171" s="24"/>
      <c r="T171" s="23"/>
      <c r="U171" s="24"/>
      <c r="V171" s="23"/>
      <c r="W171" s="58"/>
      <c r="X171" s="23"/>
      <c r="Y171" s="58"/>
      <c r="Z171" s="58"/>
      <c r="AA171" s="24"/>
      <c r="AB171" s="58"/>
      <c r="AC171" s="58"/>
      <c r="AD171" s="24"/>
      <c r="AE171" s="21"/>
      <c r="AF171" s="21"/>
      <c r="AG171" s="24"/>
      <c r="AH171" s="24"/>
    </row>
    <row r="172" spans="1:34" ht="34" x14ac:dyDescent="0.2">
      <c r="A172" s="63" t="s">
        <v>884</v>
      </c>
      <c r="B172" s="15" t="s">
        <v>885</v>
      </c>
      <c r="C172" s="64" t="s">
        <v>106</v>
      </c>
      <c r="D172" s="61" t="s">
        <v>67</v>
      </c>
      <c r="E172" s="61" t="str">
        <f>VLOOKUP(A172,LSO!A:E,4,FALSE)</f>
        <v>H Did not Consider for Introduction</v>
      </c>
      <c r="F172" s="62">
        <f>VLOOKUP(A172,LSO!A:E,5,FALSE)</f>
        <v>45338</v>
      </c>
      <c r="G172" s="61" t="str">
        <f>VLOOKUP(A172,LSO!A:E,3,FALSE)</f>
        <v>Western</v>
      </c>
      <c r="H172" s="61" t="s">
        <v>158</v>
      </c>
      <c r="I172" s="21" t="s">
        <v>48</v>
      </c>
      <c r="J172" s="62">
        <v>45334</v>
      </c>
      <c r="K172" s="65" t="s">
        <v>106</v>
      </c>
      <c r="L172" s="22"/>
      <c r="M172" s="24"/>
      <c r="N172" s="23"/>
      <c r="O172" s="23"/>
      <c r="P172" s="37"/>
      <c r="Q172" s="25"/>
      <c r="R172" s="23"/>
      <c r="S172" s="24"/>
      <c r="T172" s="25"/>
      <c r="U172" s="24"/>
      <c r="V172" s="23"/>
      <c r="W172" s="58"/>
      <c r="X172" s="23"/>
      <c r="Y172" s="58"/>
      <c r="Z172" s="58"/>
      <c r="AA172" s="24"/>
      <c r="AB172" s="58"/>
      <c r="AC172" s="58"/>
      <c r="AD172" s="24"/>
      <c r="AE172" s="21"/>
      <c r="AF172" s="21"/>
      <c r="AG172" s="24"/>
      <c r="AH172" s="24"/>
    </row>
    <row r="173" spans="1:34" ht="34" x14ac:dyDescent="0.2">
      <c r="A173" s="63" t="s">
        <v>886</v>
      </c>
      <c r="B173" s="15" t="s">
        <v>887</v>
      </c>
      <c r="C173" s="64" t="s">
        <v>106</v>
      </c>
      <c r="D173" s="61" t="s">
        <v>67</v>
      </c>
      <c r="E173" s="61" t="str">
        <f>VLOOKUP(A173,LSO!A:E,4,FALSE)</f>
        <v>H Did not Consider for Introduction</v>
      </c>
      <c r="F173" s="62">
        <f>VLOOKUP(A173,LSO!A:E,5,FALSE)</f>
        <v>45338</v>
      </c>
      <c r="G173" s="61" t="str">
        <f>VLOOKUP(A173,LSO!A:E,3,FALSE)</f>
        <v>Western</v>
      </c>
      <c r="H173" s="61" t="s">
        <v>158</v>
      </c>
      <c r="I173" s="21" t="s">
        <v>63</v>
      </c>
      <c r="J173" s="62">
        <v>45334</v>
      </c>
      <c r="K173" s="65" t="s">
        <v>106</v>
      </c>
      <c r="L173" s="22"/>
      <c r="M173" s="24"/>
      <c r="N173" s="23"/>
      <c r="O173" s="23"/>
      <c r="P173" s="37"/>
      <c r="Q173" s="25"/>
      <c r="R173" s="23"/>
      <c r="S173" s="24"/>
      <c r="T173" s="25"/>
      <c r="U173" s="24"/>
      <c r="V173" s="23"/>
      <c r="W173" s="58"/>
      <c r="X173" s="23"/>
      <c r="Y173" s="58"/>
      <c r="Z173" s="58"/>
      <c r="AA173" s="24"/>
      <c r="AB173" s="58"/>
      <c r="AC173" s="58"/>
      <c r="AD173" s="24"/>
      <c r="AE173" s="21"/>
      <c r="AF173" s="21"/>
      <c r="AG173" s="24"/>
      <c r="AH173" s="24"/>
    </row>
    <row r="174" spans="1:34" ht="34" x14ac:dyDescent="0.2">
      <c r="A174" s="63" t="s">
        <v>888</v>
      </c>
      <c r="B174" s="15" t="s">
        <v>889</v>
      </c>
      <c r="C174" s="64" t="s">
        <v>106</v>
      </c>
      <c r="D174" s="61" t="s">
        <v>67</v>
      </c>
      <c r="E174" s="61" t="str">
        <f>VLOOKUP(A174,LSO!A:E,4,FALSE)</f>
        <v>H Did not Consider for Introduction</v>
      </c>
      <c r="F174" s="62">
        <f>VLOOKUP(A174,LSO!A:E,5,FALSE)</f>
        <v>45338</v>
      </c>
      <c r="G174" s="61" t="str">
        <f>VLOOKUP(A174,LSO!A:E,3,FALSE)</f>
        <v>Neiman</v>
      </c>
      <c r="H174" s="61" t="s">
        <v>158</v>
      </c>
      <c r="I174" s="21" t="s">
        <v>58</v>
      </c>
      <c r="J174" s="62">
        <v>45334</v>
      </c>
      <c r="K174" s="65" t="s">
        <v>106</v>
      </c>
      <c r="L174" s="22"/>
      <c r="M174" s="24"/>
      <c r="N174" s="23"/>
      <c r="O174" s="23"/>
      <c r="P174" s="37"/>
      <c r="Q174" s="25"/>
      <c r="R174" s="23"/>
      <c r="S174" s="24"/>
      <c r="T174" s="25"/>
      <c r="U174" s="24"/>
      <c r="V174" s="23"/>
      <c r="W174" s="58"/>
      <c r="X174" s="23"/>
      <c r="Y174" s="58"/>
      <c r="Z174" s="58"/>
      <c r="AA174" s="24"/>
      <c r="AB174" s="58"/>
      <c r="AC174" s="58"/>
      <c r="AD174" s="24"/>
      <c r="AE174" s="21"/>
      <c r="AF174" s="21"/>
      <c r="AG174" s="24"/>
      <c r="AH174" s="24"/>
    </row>
    <row r="175" spans="1:34" ht="34" x14ac:dyDescent="0.2">
      <c r="A175" s="63" t="s">
        <v>890</v>
      </c>
      <c r="B175" s="15" t="s">
        <v>891</v>
      </c>
      <c r="C175" s="64" t="s">
        <v>106</v>
      </c>
      <c r="D175" s="61" t="s">
        <v>67</v>
      </c>
      <c r="E175" s="61" t="str">
        <f>VLOOKUP(A175,LSO!A:E,4,FALSE)</f>
        <v>H Did not Consider for Introduction</v>
      </c>
      <c r="F175" s="62">
        <f>VLOOKUP(A175,LSO!A:E,5,FALSE)</f>
        <v>45338</v>
      </c>
      <c r="G175" s="61" t="str">
        <f>VLOOKUP(A175,LSO!A:E,3,FALSE)</f>
        <v>Zwonitzer, Dn</v>
      </c>
      <c r="H175" s="61" t="s">
        <v>158</v>
      </c>
      <c r="I175" s="21" t="s">
        <v>41</v>
      </c>
      <c r="J175" s="62">
        <v>45334</v>
      </c>
      <c r="K175" s="65" t="s">
        <v>106</v>
      </c>
      <c r="L175" s="22"/>
      <c r="M175" s="24"/>
      <c r="N175" s="23"/>
      <c r="O175" s="23"/>
      <c r="P175" s="37"/>
      <c r="Q175" s="25"/>
      <c r="R175" s="23"/>
      <c r="S175" s="24"/>
      <c r="T175" s="25"/>
      <c r="U175" s="24"/>
      <c r="V175" s="23"/>
      <c r="W175" s="58"/>
      <c r="X175" s="23"/>
      <c r="Y175" s="58"/>
      <c r="Z175" s="58"/>
      <c r="AA175" s="24"/>
      <c r="AB175" s="58"/>
      <c r="AC175" s="58"/>
      <c r="AD175" s="24"/>
      <c r="AE175" s="21"/>
      <c r="AF175" s="21"/>
      <c r="AG175" s="24"/>
      <c r="AH175" s="24"/>
    </row>
    <row r="176" spans="1:34" ht="34" x14ac:dyDescent="0.2">
      <c r="A176" s="63" t="s">
        <v>892</v>
      </c>
      <c r="B176" s="15" t="s">
        <v>893</v>
      </c>
      <c r="C176" s="64" t="s">
        <v>988</v>
      </c>
      <c r="D176" s="61" t="s">
        <v>67</v>
      </c>
      <c r="E176" s="61" t="str">
        <f>VLOOKUP(A176,LSO!A:E,4,FALSE)</f>
        <v>H Failed Introduction 41-20-1-0-0</v>
      </c>
      <c r="F176" s="62">
        <f>VLOOKUP(A176,LSO!A:E,5,FALSE)</f>
        <v>45337</v>
      </c>
      <c r="G176" s="61" t="str">
        <f>VLOOKUP(A176,LSO!A:E,3,FALSE)</f>
        <v>Sherwood</v>
      </c>
      <c r="H176" s="61" t="s">
        <v>158</v>
      </c>
      <c r="I176" s="21" t="s">
        <v>12</v>
      </c>
      <c r="J176" s="62">
        <v>45334</v>
      </c>
      <c r="K176" s="65" t="s">
        <v>1269</v>
      </c>
      <c r="L176" s="22" t="s">
        <v>991</v>
      </c>
      <c r="M176" s="24"/>
      <c r="N176" s="23"/>
      <c r="O176" s="23"/>
      <c r="P176" s="37"/>
      <c r="Q176" s="25"/>
      <c r="R176" s="23"/>
      <c r="S176" s="24"/>
      <c r="T176" s="25"/>
      <c r="U176" s="24"/>
      <c r="V176" s="23"/>
      <c r="W176" s="58"/>
      <c r="X176" s="23"/>
      <c r="Y176" s="58"/>
      <c r="Z176" s="58"/>
      <c r="AA176" s="24"/>
      <c r="AB176" s="58"/>
      <c r="AC176" s="58"/>
      <c r="AD176" s="24"/>
      <c r="AE176" s="21"/>
      <c r="AF176" s="21"/>
      <c r="AG176" s="24"/>
      <c r="AH176" s="24"/>
    </row>
    <row r="177" spans="1:34" ht="34" x14ac:dyDescent="0.2">
      <c r="A177" s="63" t="s">
        <v>894</v>
      </c>
      <c r="B177" s="15" t="s">
        <v>895</v>
      </c>
      <c r="C177" s="64" t="s">
        <v>143</v>
      </c>
      <c r="D177" s="61" t="s">
        <v>67</v>
      </c>
      <c r="E177" s="61" t="str">
        <f>VLOOKUP(A177,LSO!A:E,4,FALSE)</f>
        <v>H COW:H Did not consider for COW</v>
      </c>
      <c r="F177" s="62">
        <f>VLOOKUP(A177,LSO!A:E,5,FALSE)</f>
        <v>45345</v>
      </c>
      <c r="G177" s="61" t="str">
        <f>VLOOKUP(A177,LSO!A:E,3,FALSE)</f>
        <v>Northrup</v>
      </c>
      <c r="H177" s="61" t="s">
        <v>158</v>
      </c>
      <c r="I177" s="21" t="s">
        <v>44</v>
      </c>
      <c r="J177" s="62">
        <v>45334</v>
      </c>
      <c r="K177" s="22">
        <v>45337</v>
      </c>
      <c r="L177" s="22" t="s">
        <v>1025</v>
      </c>
      <c r="M177" s="24" t="s">
        <v>1011</v>
      </c>
      <c r="N177" s="23" t="s">
        <v>1164</v>
      </c>
      <c r="O177" s="37">
        <v>45343</v>
      </c>
      <c r="P177" s="78" t="s">
        <v>1934</v>
      </c>
      <c r="Q177" s="25"/>
      <c r="R177" s="23"/>
      <c r="S177" s="24"/>
      <c r="T177" s="23"/>
      <c r="U177" s="24"/>
      <c r="V177" s="23"/>
      <c r="W177" s="58"/>
      <c r="X177" s="23"/>
      <c r="Y177" s="58"/>
      <c r="Z177" s="58"/>
      <c r="AA177" s="24"/>
      <c r="AB177" s="58"/>
      <c r="AC177" s="58"/>
      <c r="AD177" s="24"/>
      <c r="AE177" s="21"/>
      <c r="AF177" s="21"/>
      <c r="AG177" s="24"/>
      <c r="AH177" s="24"/>
    </row>
    <row r="178" spans="1:34" ht="34" x14ac:dyDescent="0.2">
      <c r="A178" s="63" t="s">
        <v>897</v>
      </c>
      <c r="B178" s="15" t="s">
        <v>898</v>
      </c>
      <c r="C178" s="64" t="s">
        <v>106</v>
      </c>
      <c r="D178" s="61" t="s">
        <v>67</v>
      </c>
      <c r="E178" s="61" t="str">
        <f>VLOOKUP(A178,LSO!A:E,4,FALSE)</f>
        <v>H Did not Consider for Introduction</v>
      </c>
      <c r="F178" s="62">
        <f>VLOOKUP(A178,LSO!A:E,5,FALSE)</f>
        <v>45338</v>
      </c>
      <c r="G178" s="61" t="str">
        <f>VLOOKUP(A178,LSO!A:E,3,FALSE)</f>
        <v>Haroldson</v>
      </c>
      <c r="H178" s="61" t="s">
        <v>158</v>
      </c>
      <c r="I178" s="21" t="s">
        <v>61</v>
      </c>
      <c r="J178" s="62">
        <v>45334</v>
      </c>
      <c r="K178" s="65" t="s">
        <v>106</v>
      </c>
      <c r="L178" s="22"/>
      <c r="M178" s="24"/>
      <c r="N178" s="23"/>
      <c r="O178" s="23"/>
      <c r="P178" s="37"/>
      <c r="Q178" s="25"/>
      <c r="R178" s="23"/>
      <c r="S178" s="24"/>
      <c r="T178" s="25"/>
      <c r="U178" s="24"/>
      <c r="V178" s="23"/>
      <c r="W178" s="58"/>
      <c r="X178" s="23"/>
      <c r="Y178" s="58"/>
      <c r="Z178" s="58"/>
      <c r="AA178" s="24"/>
      <c r="AB178" s="58"/>
      <c r="AC178" s="58"/>
      <c r="AD178" s="24"/>
      <c r="AE178" s="21"/>
      <c r="AF178" s="21"/>
      <c r="AG178" s="24"/>
      <c r="AH178" s="24"/>
    </row>
    <row r="179" spans="1:34" ht="34" x14ac:dyDescent="0.2">
      <c r="A179" s="63" t="s">
        <v>899</v>
      </c>
      <c r="B179" s="15" t="s">
        <v>900</v>
      </c>
      <c r="C179" s="64" t="s">
        <v>106</v>
      </c>
      <c r="D179" s="61" t="s">
        <v>67</v>
      </c>
      <c r="E179" s="61" t="str">
        <f>VLOOKUP(A179,LSO!A:E,4,FALSE)</f>
        <v>H Did not Consider for Introduction</v>
      </c>
      <c r="F179" s="62">
        <f>VLOOKUP(A179,LSO!A:E,5,FALSE)</f>
        <v>45338</v>
      </c>
      <c r="G179" s="61" t="str">
        <f>VLOOKUP(A179,LSO!A:E,3,FALSE)</f>
        <v>Slagle</v>
      </c>
      <c r="H179" s="61" t="s">
        <v>158</v>
      </c>
      <c r="I179" s="21" t="s">
        <v>19</v>
      </c>
      <c r="J179" s="62">
        <v>45334</v>
      </c>
      <c r="K179" s="65" t="s">
        <v>106</v>
      </c>
      <c r="L179" s="22"/>
      <c r="M179" s="24"/>
      <c r="N179" s="23"/>
      <c r="O179" s="23"/>
      <c r="P179" s="37"/>
      <c r="Q179" s="25"/>
      <c r="R179" s="23"/>
      <c r="S179" s="24"/>
      <c r="T179" s="25"/>
      <c r="U179" s="24"/>
      <c r="V179" s="23"/>
      <c r="W179" s="58"/>
      <c r="X179" s="23"/>
      <c r="Y179" s="58"/>
      <c r="Z179" s="58"/>
      <c r="AA179" s="24"/>
      <c r="AB179" s="58"/>
      <c r="AC179" s="58"/>
      <c r="AD179" s="24"/>
      <c r="AE179" s="21"/>
      <c r="AF179" s="21"/>
      <c r="AG179" s="24"/>
      <c r="AH179" s="24"/>
    </row>
    <row r="180" spans="1:34" ht="34" x14ac:dyDescent="0.2">
      <c r="A180" s="63" t="s">
        <v>901</v>
      </c>
      <c r="B180" s="15" t="s">
        <v>902</v>
      </c>
      <c r="C180" s="64" t="s">
        <v>106</v>
      </c>
      <c r="D180" s="61" t="s">
        <v>67</v>
      </c>
      <c r="E180" s="61" t="str">
        <f>VLOOKUP(A180,LSO!A:E,4,FALSE)</f>
        <v>H Did not Consider for Introduction</v>
      </c>
      <c r="F180" s="62">
        <f>VLOOKUP(A180,LSO!A:E,5,FALSE)</f>
        <v>45338</v>
      </c>
      <c r="G180" s="61" t="str">
        <f>VLOOKUP(A180,LSO!A:E,3,FALSE)</f>
        <v>Washut</v>
      </c>
      <c r="H180" s="61" t="s">
        <v>158</v>
      </c>
      <c r="I180" s="21" t="s">
        <v>61</v>
      </c>
      <c r="J180" s="62">
        <v>45334</v>
      </c>
      <c r="K180" s="65" t="s">
        <v>106</v>
      </c>
      <c r="L180" s="22"/>
      <c r="M180" s="24"/>
      <c r="N180" s="23"/>
      <c r="O180" s="23"/>
      <c r="P180" s="37"/>
      <c r="Q180" s="25"/>
      <c r="R180" s="23"/>
      <c r="S180" s="24"/>
      <c r="T180" s="25"/>
      <c r="U180" s="24"/>
      <c r="V180" s="23"/>
      <c r="W180" s="58"/>
      <c r="X180" s="23"/>
      <c r="Y180" s="58"/>
      <c r="Z180" s="58"/>
      <c r="AA180" s="24"/>
      <c r="AB180" s="58"/>
      <c r="AC180" s="58"/>
      <c r="AD180" s="24"/>
      <c r="AE180" s="21"/>
      <c r="AF180" s="21"/>
      <c r="AG180" s="24"/>
      <c r="AH180" s="24"/>
    </row>
    <row r="181" spans="1:34" ht="34" x14ac:dyDescent="0.2">
      <c r="A181" s="63" t="s">
        <v>903</v>
      </c>
      <c r="B181" s="15" t="s">
        <v>904</v>
      </c>
      <c r="C181" s="64" t="s">
        <v>988</v>
      </c>
      <c r="D181" s="61" t="s">
        <v>67</v>
      </c>
      <c r="E181" s="61" t="str">
        <f>VLOOKUP(A181,LSO!A:E,4,FALSE)</f>
        <v>H Failed Introduction 41-20-1-0-0</v>
      </c>
      <c r="F181" s="62">
        <f>VLOOKUP(A181,LSO!A:E,5,FALSE)</f>
        <v>45337</v>
      </c>
      <c r="G181" s="61" t="str">
        <f>VLOOKUP(A181,LSO!A:E,3,FALSE)</f>
        <v>Niemiec</v>
      </c>
      <c r="H181" s="61" t="s">
        <v>158</v>
      </c>
      <c r="I181" s="21" t="s">
        <v>86</v>
      </c>
      <c r="J181" s="62">
        <v>45334</v>
      </c>
      <c r="K181" s="65" t="s">
        <v>1269</v>
      </c>
      <c r="L181" s="22" t="s">
        <v>991</v>
      </c>
      <c r="M181" s="24"/>
      <c r="N181" s="23"/>
      <c r="O181" s="23"/>
      <c r="P181" s="37"/>
      <c r="Q181" s="25"/>
      <c r="R181" s="23"/>
      <c r="S181" s="24"/>
      <c r="T181" s="25"/>
      <c r="U181" s="24"/>
      <c r="V181" s="23"/>
      <c r="W181" s="58"/>
      <c r="X181" s="23"/>
      <c r="Y181" s="58"/>
      <c r="Z181" s="58"/>
      <c r="AA181" s="24"/>
      <c r="AB181" s="58"/>
      <c r="AC181" s="58"/>
      <c r="AD181" s="24"/>
      <c r="AE181" s="21"/>
      <c r="AF181" s="21"/>
      <c r="AG181" s="24"/>
      <c r="AH181" s="24"/>
    </row>
    <row r="182" spans="1:34" ht="34" x14ac:dyDescent="0.2">
      <c r="A182" s="63" t="s">
        <v>906</v>
      </c>
      <c r="B182" s="15" t="s">
        <v>907</v>
      </c>
      <c r="C182" s="64" t="s">
        <v>106</v>
      </c>
      <c r="D182" s="61" t="s">
        <v>67</v>
      </c>
      <c r="E182" s="61" t="str">
        <f>VLOOKUP(A182,LSO!A:E,4,FALSE)</f>
        <v>H Did not Consider for Introduction</v>
      </c>
      <c r="F182" s="62">
        <f>VLOOKUP(A182,LSO!A:E,5,FALSE)</f>
        <v>45338</v>
      </c>
      <c r="G182" s="61" t="str">
        <f>VLOOKUP(A182,LSO!A:E,3,FALSE)</f>
        <v>Provenza</v>
      </c>
      <c r="H182" s="61" t="s">
        <v>158</v>
      </c>
      <c r="I182" s="21" t="s">
        <v>130</v>
      </c>
      <c r="J182" s="62">
        <v>45334</v>
      </c>
      <c r="K182" s="65" t="s">
        <v>106</v>
      </c>
      <c r="L182" s="22"/>
      <c r="M182" s="24"/>
      <c r="N182" s="23"/>
      <c r="O182" s="23"/>
      <c r="P182" s="37"/>
      <c r="Q182" s="25"/>
      <c r="R182" s="23"/>
      <c r="S182" s="24"/>
      <c r="T182" s="25"/>
      <c r="U182" s="24"/>
      <c r="V182" s="23"/>
      <c r="W182" s="58"/>
      <c r="X182" s="23"/>
      <c r="Y182" s="58"/>
      <c r="Z182" s="58"/>
      <c r="AA182" s="24"/>
      <c r="AB182" s="58"/>
      <c r="AC182" s="58"/>
      <c r="AD182" s="24"/>
      <c r="AE182" s="21"/>
      <c r="AF182" s="21"/>
      <c r="AG182" s="24"/>
      <c r="AH182" s="24"/>
    </row>
    <row r="183" spans="1:34" ht="34" x14ac:dyDescent="0.2">
      <c r="A183" s="63" t="s">
        <v>908</v>
      </c>
      <c r="B183" s="15" t="s">
        <v>909</v>
      </c>
      <c r="C183" s="64" t="s">
        <v>106</v>
      </c>
      <c r="D183" s="61" t="s">
        <v>67</v>
      </c>
      <c r="E183" s="61" t="str">
        <f>VLOOKUP(A183,LSO!A:E,4,FALSE)</f>
        <v>H Did not Consider for Introduction</v>
      </c>
      <c r="F183" s="62">
        <f>VLOOKUP(A183,LSO!A:E,5,FALSE)</f>
        <v>45338</v>
      </c>
      <c r="G183" s="61" t="str">
        <f>VLOOKUP(A183,LSO!A:E,3,FALSE)</f>
        <v>Oakley</v>
      </c>
      <c r="H183" s="61" t="s">
        <v>158</v>
      </c>
      <c r="I183" s="21" t="s">
        <v>48</v>
      </c>
      <c r="J183" s="62">
        <v>45334</v>
      </c>
      <c r="K183" s="65" t="s">
        <v>106</v>
      </c>
      <c r="L183" s="22"/>
      <c r="M183" s="24"/>
      <c r="N183" s="23"/>
      <c r="O183" s="23"/>
      <c r="P183" s="37"/>
      <c r="Q183" s="25"/>
      <c r="R183" s="23"/>
      <c r="S183" s="24"/>
      <c r="T183" s="25"/>
      <c r="U183" s="24"/>
      <c r="V183" s="23"/>
      <c r="W183" s="58"/>
      <c r="X183" s="23"/>
      <c r="Y183" s="58"/>
      <c r="Z183" s="58"/>
      <c r="AA183" s="24"/>
      <c r="AB183" s="58"/>
      <c r="AC183" s="58"/>
      <c r="AD183" s="24"/>
      <c r="AE183" s="21"/>
      <c r="AF183" s="21"/>
      <c r="AG183" s="24"/>
      <c r="AH183" s="24"/>
    </row>
    <row r="184" spans="1:34" ht="34" x14ac:dyDescent="0.2">
      <c r="A184" s="63" t="s">
        <v>911</v>
      </c>
      <c r="B184" s="15" t="s">
        <v>912</v>
      </c>
      <c r="C184" s="64" t="s">
        <v>106</v>
      </c>
      <c r="D184" s="61" t="s">
        <v>67</v>
      </c>
      <c r="E184" s="61" t="str">
        <f>VLOOKUP(A184,LSO!A:E,4,FALSE)</f>
        <v>H Did not Consider for Introduction</v>
      </c>
      <c r="F184" s="62">
        <f>VLOOKUP(A184,LSO!A:E,5,FALSE)</f>
        <v>45338</v>
      </c>
      <c r="G184" s="61" t="str">
        <f>VLOOKUP(A184,LSO!A:E,3,FALSE)</f>
        <v>Allemand</v>
      </c>
      <c r="H184" s="61" t="s">
        <v>158</v>
      </c>
      <c r="I184" s="21" t="s">
        <v>61</v>
      </c>
      <c r="J184" s="62">
        <v>45335</v>
      </c>
      <c r="K184" s="65" t="s">
        <v>106</v>
      </c>
      <c r="L184" s="22"/>
      <c r="M184" s="24"/>
      <c r="N184" s="23"/>
      <c r="O184" s="23"/>
      <c r="P184" s="37"/>
      <c r="Q184" s="25"/>
      <c r="R184" s="23"/>
      <c r="S184" s="24"/>
      <c r="T184" s="25"/>
      <c r="U184" s="24"/>
      <c r="V184" s="23"/>
      <c r="W184" s="58"/>
      <c r="X184" s="23"/>
      <c r="Y184" s="58"/>
      <c r="Z184" s="58"/>
      <c r="AA184" s="24"/>
      <c r="AB184" s="58"/>
      <c r="AC184" s="58"/>
      <c r="AD184" s="24"/>
      <c r="AE184" s="21"/>
      <c r="AF184" s="21"/>
      <c r="AG184" s="24"/>
      <c r="AH184" s="24"/>
    </row>
    <row r="185" spans="1:34" ht="34" x14ac:dyDescent="0.2">
      <c r="A185" s="63" t="s">
        <v>914</v>
      </c>
      <c r="B185" s="15" t="s">
        <v>915</v>
      </c>
      <c r="C185" s="64" t="s">
        <v>106</v>
      </c>
      <c r="D185" s="61" t="s">
        <v>67</v>
      </c>
      <c r="E185" s="61" t="str">
        <f>VLOOKUP(A185,LSO!A:E,4,FALSE)</f>
        <v>H Did not Consider for Introduction</v>
      </c>
      <c r="F185" s="62">
        <f>VLOOKUP(A185,LSO!A:E,5,FALSE)</f>
        <v>45338</v>
      </c>
      <c r="G185" s="61" t="str">
        <f>VLOOKUP(A185,LSO!A:E,3,FALSE)</f>
        <v>Allemand</v>
      </c>
      <c r="H185" s="61" t="s">
        <v>158</v>
      </c>
      <c r="I185" s="21" t="s">
        <v>61</v>
      </c>
      <c r="J185" s="62">
        <v>45335</v>
      </c>
      <c r="K185" s="65" t="s">
        <v>106</v>
      </c>
      <c r="L185" s="22"/>
      <c r="M185" s="24"/>
      <c r="N185" s="23"/>
      <c r="O185" s="23"/>
      <c r="P185" s="37"/>
      <c r="Q185" s="25"/>
      <c r="R185" s="23"/>
      <c r="S185" s="24"/>
      <c r="T185" s="25"/>
      <c r="U185" s="24"/>
      <c r="V185" s="23"/>
      <c r="W185" s="58"/>
      <c r="X185" s="23"/>
      <c r="Y185" s="58"/>
      <c r="Z185" s="58"/>
      <c r="AA185" s="24"/>
      <c r="AB185" s="58"/>
      <c r="AC185" s="58"/>
      <c r="AD185" s="24"/>
      <c r="AE185" s="21"/>
      <c r="AF185" s="21"/>
      <c r="AG185" s="24"/>
      <c r="AH185" s="24"/>
    </row>
    <row r="186" spans="1:34" ht="34" x14ac:dyDescent="0.2">
      <c r="A186" s="63" t="s">
        <v>1048</v>
      </c>
      <c r="B186" s="15" t="s">
        <v>1049</v>
      </c>
      <c r="C186" s="64" t="s">
        <v>106</v>
      </c>
      <c r="D186" s="61" t="s">
        <v>67</v>
      </c>
      <c r="E186" s="61" t="str">
        <f>VLOOKUP(A186,LSO!A:E,4,FALSE)</f>
        <v>H Did not Consider for Introduction</v>
      </c>
      <c r="F186" s="62">
        <f>VLOOKUP(A186,LSO!A:E,5,FALSE)</f>
        <v>45338</v>
      </c>
      <c r="G186" s="61" t="str">
        <f>VLOOKUP(A186,LSO!A:E,3,FALSE)</f>
        <v>Mgt Council</v>
      </c>
      <c r="H186" s="61" t="s">
        <v>99</v>
      </c>
      <c r="I186" s="21" t="s">
        <v>54</v>
      </c>
      <c r="J186" s="62">
        <v>45335</v>
      </c>
      <c r="K186" s="65" t="s">
        <v>106</v>
      </c>
      <c r="L186" s="22"/>
      <c r="M186" s="24"/>
      <c r="N186" s="23"/>
      <c r="O186" s="23"/>
      <c r="P186" s="37"/>
      <c r="Q186" s="25"/>
      <c r="R186" s="23"/>
      <c r="S186" s="24"/>
      <c r="T186" s="25"/>
      <c r="U186" s="24"/>
      <c r="V186" s="23"/>
      <c r="W186" s="58"/>
      <c r="X186" s="23"/>
      <c r="Y186" s="58"/>
      <c r="Z186" s="58"/>
      <c r="AA186" s="24"/>
      <c r="AB186" s="58"/>
      <c r="AC186" s="58"/>
      <c r="AD186" s="24"/>
      <c r="AE186" s="21"/>
      <c r="AF186" s="21"/>
      <c r="AG186" s="24"/>
      <c r="AH186" s="24"/>
    </row>
    <row r="187" spans="1:34" ht="34" x14ac:dyDescent="0.2">
      <c r="A187" s="63" t="s">
        <v>1050</v>
      </c>
      <c r="B187" s="15" t="s">
        <v>1051</v>
      </c>
      <c r="C187" s="64" t="s">
        <v>106</v>
      </c>
      <c r="D187" s="61" t="s">
        <v>67</v>
      </c>
      <c r="E187" s="61" t="str">
        <f>VLOOKUP(A187,LSO!A:E,4,FALSE)</f>
        <v>H Did not Consider for Introduction</v>
      </c>
      <c r="F187" s="62">
        <f>VLOOKUP(A187,LSO!A:E,5,FALSE)</f>
        <v>45338</v>
      </c>
      <c r="G187" s="61" t="str">
        <f>VLOOKUP(A187,LSO!A:E,3,FALSE)</f>
        <v>Burkhart</v>
      </c>
      <c r="H187" s="61" t="s">
        <v>158</v>
      </c>
      <c r="I187" s="21" t="s">
        <v>45</v>
      </c>
      <c r="J187" s="62">
        <v>45335</v>
      </c>
      <c r="K187" s="65" t="s">
        <v>106</v>
      </c>
      <c r="L187" s="22"/>
      <c r="M187" s="24"/>
      <c r="N187" s="23"/>
      <c r="O187" s="23"/>
      <c r="P187" s="37"/>
      <c r="Q187" s="25"/>
      <c r="R187" s="23"/>
      <c r="S187" s="24"/>
      <c r="T187" s="25"/>
      <c r="U187" s="24"/>
      <c r="V187" s="23"/>
      <c r="W187" s="58"/>
      <c r="X187" s="23"/>
      <c r="Y187" s="58"/>
      <c r="Z187" s="58"/>
      <c r="AA187" s="24"/>
      <c r="AB187" s="58"/>
      <c r="AC187" s="58"/>
      <c r="AD187" s="24"/>
      <c r="AE187" s="21"/>
      <c r="AF187" s="21"/>
      <c r="AG187" s="24"/>
      <c r="AH187" s="24"/>
    </row>
    <row r="188" spans="1:34" ht="34" x14ac:dyDescent="0.2">
      <c r="A188" s="63" t="s">
        <v>1052</v>
      </c>
      <c r="B188" s="15" t="s">
        <v>1053</v>
      </c>
      <c r="C188" s="64" t="s">
        <v>143</v>
      </c>
      <c r="D188" s="61" t="s">
        <v>67</v>
      </c>
      <c r="E188" s="61" t="str">
        <f>VLOOKUP(A188,LSO!A:E,4,FALSE)</f>
        <v>H COW:H Did not consider for COW</v>
      </c>
      <c r="F188" s="62">
        <f>VLOOKUP(A188,LSO!A:E,5,FALSE)</f>
        <v>45345</v>
      </c>
      <c r="G188" s="61" t="str">
        <f>VLOOKUP(A188,LSO!A:E,3,FALSE)</f>
        <v>Conrad</v>
      </c>
      <c r="H188" s="61" t="s">
        <v>158</v>
      </c>
      <c r="I188" s="21" t="s">
        <v>41</v>
      </c>
      <c r="J188" s="62">
        <v>45335</v>
      </c>
      <c r="K188" s="22">
        <v>45337</v>
      </c>
      <c r="L188" s="22" t="s">
        <v>1158</v>
      </c>
      <c r="M188" s="24" t="s">
        <v>1014</v>
      </c>
      <c r="N188" s="23" t="s">
        <v>1166</v>
      </c>
      <c r="O188" s="23">
        <v>45342</v>
      </c>
      <c r="P188" s="78" t="s">
        <v>1934</v>
      </c>
      <c r="Q188" s="25"/>
      <c r="R188" s="23"/>
      <c r="S188" s="24"/>
      <c r="T188" s="23"/>
      <c r="U188" s="24"/>
      <c r="V188" s="23"/>
      <c r="W188" s="58"/>
      <c r="X188" s="23"/>
      <c r="Y188" s="58"/>
      <c r="Z188" s="58"/>
      <c r="AA188" s="24"/>
      <c r="AB188" s="58"/>
      <c r="AC188" s="58"/>
      <c r="AD188" s="24"/>
      <c r="AE188" s="21"/>
      <c r="AF188" s="21"/>
      <c r="AG188" s="24"/>
      <c r="AH188" s="24"/>
    </row>
    <row r="189" spans="1:34" ht="34" x14ac:dyDescent="0.2">
      <c r="A189" s="63" t="s">
        <v>1054</v>
      </c>
      <c r="B189" s="15" t="s">
        <v>1055</v>
      </c>
      <c r="C189" s="64" t="s">
        <v>106</v>
      </c>
      <c r="D189" s="61" t="s">
        <v>67</v>
      </c>
      <c r="E189" s="61" t="str">
        <f>VLOOKUP(A189,LSO!A:E,4,FALSE)</f>
        <v>H Did not Consider for Introduction</v>
      </c>
      <c r="F189" s="62">
        <f>VLOOKUP(A189,LSO!A:E,5,FALSE)</f>
        <v>45338</v>
      </c>
      <c r="G189" s="61" t="str">
        <f>VLOOKUP(A189,LSO!A:E,3,FALSE)</f>
        <v>Walters</v>
      </c>
      <c r="H189" s="61" t="s">
        <v>158</v>
      </c>
      <c r="I189" s="21" t="s">
        <v>177</v>
      </c>
      <c r="J189" s="62">
        <v>45335</v>
      </c>
      <c r="K189" s="65" t="s">
        <v>106</v>
      </c>
      <c r="L189" s="22"/>
      <c r="M189" s="24"/>
      <c r="N189" s="23"/>
      <c r="O189" s="23"/>
      <c r="P189" s="37"/>
      <c r="Q189" s="25"/>
      <c r="R189" s="23"/>
      <c r="S189" s="24"/>
      <c r="T189" s="25"/>
      <c r="U189" s="24"/>
      <c r="V189" s="23"/>
      <c r="W189" s="58"/>
      <c r="X189" s="23"/>
      <c r="Y189" s="58"/>
      <c r="Z189" s="58"/>
      <c r="AA189" s="24"/>
      <c r="AB189" s="58"/>
      <c r="AC189" s="58"/>
      <c r="AD189" s="24"/>
      <c r="AE189" s="21"/>
      <c r="AF189" s="21"/>
      <c r="AG189" s="24"/>
      <c r="AH189" s="24"/>
    </row>
    <row r="190" spans="1:34" ht="34" x14ac:dyDescent="0.2">
      <c r="A190" s="63" t="s">
        <v>1056</v>
      </c>
      <c r="B190" s="15" t="s">
        <v>1057</v>
      </c>
      <c r="C190" s="64" t="s">
        <v>106</v>
      </c>
      <c r="D190" s="61" t="s">
        <v>67</v>
      </c>
      <c r="E190" s="61" t="str">
        <f>VLOOKUP(A190,LSO!A:E,4,FALSE)</f>
        <v>H Did not Consider for Introduction</v>
      </c>
      <c r="F190" s="62">
        <f>VLOOKUP(A190,LSO!A:E,5,FALSE)</f>
        <v>45338</v>
      </c>
      <c r="G190" s="61" t="str">
        <f>VLOOKUP(A190,LSO!A:E,3,FALSE)</f>
        <v>Singh</v>
      </c>
      <c r="H190" s="61" t="s">
        <v>158</v>
      </c>
      <c r="I190" s="21" t="s">
        <v>48</v>
      </c>
      <c r="J190" s="62">
        <v>45335</v>
      </c>
      <c r="K190" s="65" t="s">
        <v>106</v>
      </c>
      <c r="L190" s="22"/>
      <c r="M190" s="24"/>
      <c r="N190" s="23"/>
      <c r="O190" s="23"/>
      <c r="P190" s="37"/>
      <c r="Q190" s="25"/>
      <c r="R190" s="23"/>
      <c r="S190" s="24"/>
      <c r="T190" s="25"/>
      <c r="U190" s="24"/>
      <c r="V190" s="23"/>
      <c r="W190" s="58"/>
      <c r="X190" s="23"/>
      <c r="Y190" s="58"/>
      <c r="Z190" s="58"/>
      <c r="AA190" s="24"/>
      <c r="AB190" s="58"/>
      <c r="AC190" s="58"/>
      <c r="AD190" s="24"/>
      <c r="AE190" s="21"/>
      <c r="AF190" s="21"/>
      <c r="AG190" s="24"/>
      <c r="AH190" s="24"/>
    </row>
    <row r="191" spans="1:34" ht="34" x14ac:dyDescent="0.2">
      <c r="A191" s="63" t="s">
        <v>1059</v>
      </c>
      <c r="B191" s="15" t="s">
        <v>1060</v>
      </c>
      <c r="C191" s="64" t="s">
        <v>106</v>
      </c>
      <c r="D191" s="61" t="s">
        <v>67</v>
      </c>
      <c r="E191" s="61" t="str">
        <f>VLOOKUP(A191,LSO!A:E,4,FALSE)</f>
        <v>H Did not Consider for Introduction</v>
      </c>
      <c r="F191" s="62">
        <f>VLOOKUP(A191,LSO!A:E,5,FALSE)</f>
        <v>45338</v>
      </c>
      <c r="G191" s="61" t="str">
        <f>VLOOKUP(A191,LSO!A:E,3,FALSE)</f>
        <v>Burkhart</v>
      </c>
      <c r="H191" s="61" t="s">
        <v>158</v>
      </c>
      <c r="I191" s="21" t="s">
        <v>40</v>
      </c>
      <c r="J191" s="62">
        <v>45335</v>
      </c>
      <c r="K191" s="65" t="s">
        <v>106</v>
      </c>
      <c r="L191" s="22"/>
      <c r="M191" s="24"/>
      <c r="N191" s="23"/>
      <c r="O191" s="23"/>
      <c r="P191" s="37"/>
      <c r="Q191" s="25"/>
      <c r="R191" s="23"/>
      <c r="S191" s="24"/>
      <c r="T191" s="25"/>
      <c r="U191" s="24"/>
      <c r="V191" s="23"/>
      <c r="W191" s="58"/>
      <c r="X191" s="23"/>
      <c r="Y191" s="58"/>
      <c r="Z191" s="58"/>
      <c r="AA191" s="24"/>
      <c r="AB191" s="58"/>
      <c r="AC191" s="58"/>
      <c r="AD191" s="24"/>
      <c r="AE191" s="21"/>
      <c r="AF191" s="21"/>
      <c r="AG191" s="24"/>
      <c r="AH191" s="24"/>
    </row>
    <row r="192" spans="1:34" ht="34" x14ac:dyDescent="0.2">
      <c r="A192" s="63" t="s">
        <v>1061</v>
      </c>
      <c r="B192" s="15" t="s">
        <v>1062</v>
      </c>
      <c r="C192" s="64" t="s">
        <v>106</v>
      </c>
      <c r="D192" s="61" t="s">
        <v>67</v>
      </c>
      <c r="E192" s="61" t="str">
        <f>VLOOKUP(A192,LSO!A:E,4,FALSE)</f>
        <v>H Did not Consider for Introduction</v>
      </c>
      <c r="F192" s="62">
        <f>VLOOKUP(A192,LSO!A:E,5,FALSE)</f>
        <v>45338</v>
      </c>
      <c r="G192" s="61" t="str">
        <f>VLOOKUP(A192,LSO!A:E,3,FALSE)</f>
        <v>Bear</v>
      </c>
      <c r="H192" s="61" t="s">
        <v>158</v>
      </c>
      <c r="I192" s="21" t="s">
        <v>61</v>
      </c>
      <c r="J192" s="62">
        <v>45335</v>
      </c>
      <c r="K192" s="65" t="s">
        <v>106</v>
      </c>
      <c r="L192" s="22"/>
      <c r="M192" s="24"/>
      <c r="N192" s="23"/>
      <c r="O192" s="23"/>
      <c r="P192" s="37"/>
      <c r="Q192" s="25"/>
      <c r="R192" s="23"/>
      <c r="S192" s="24"/>
      <c r="T192" s="25"/>
      <c r="U192" s="24"/>
      <c r="V192" s="23"/>
      <c r="W192" s="58"/>
      <c r="X192" s="23"/>
      <c r="Y192" s="58"/>
      <c r="Z192" s="58"/>
      <c r="AA192" s="24"/>
      <c r="AB192" s="58"/>
      <c r="AC192" s="58"/>
      <c r="AD192" s="24"/>
      <c r="AE192" s="21"/>
      <c r="AF192" s="21"/>
      <c r="AG192" s="24"/>
      <c r="AH192" s="24"/>
    </row>
    <row r="193" spans="1:34" ht="34" x14ac:dyDescent="0.2">
      <c r="A193" s="63" t="s">
        <v>1063</v>
      </c>
      <c r="B193" s="15" t="s">
        <v>1064</v>
      </c>
      <c r="C193" s="64" t="s">
        <v>106</v>
      </c>
      <c r="D193" s="61" t="s">
        <v>67</v>
      </c>
      <c r="E193" s="61" t="str">
        <f>VLOOKUP(A193,LSO!A:E,4,FALSE)</f>
        <v>H Did not Consider for Introduction</v>
      </c>
      <c r="F193" s="62">
        <f>VLOOKUP(A193,LSO!A:E,5,FALSE)</f>
        <v>45338</v>
      </c>
      <c r="G193" s="61" t="str">
        <f>VLOOKUP(A193,LSO!A:E,3,FALSE)</f>
        <v>Sommers</v>
      </c>
      <c r="H193" s="61" t="s">
        <v>158</v>
      </c>
      <c r="I193" s="21" t="s">
        <v>71</v>
      </c>
      <c r="J193" s="62">
        <v>45335</v>
      </c>
      <c r="K193" s="65" t="s">
        <v>106</v>
      </c>
      <c r="L193" s="22"/>
      <c r="M193" s="24"/>
      <c r="N193" s="23"/>
      <c r="O193" s="23"/>
      <c r="P193" s="37"/>
      <c r="Q193" s="25"/>
      <c r="R193" s="23"/>
      <c r="S193" s="24"/>
      <c r="T193" s="25"/>
      <c r="U193" s="24"/>
      <c r="V193" s="23"/>
      <c r="W193" s="58"/>
      <c r="X193" s="23"/>
      <c r="Y193" s="58"/>
      <c r="Z193" s="58"/>
      <c r="AA193" s="24"/>
      <c r="AB193" s="58"/>
      <c r="AC193" s="58"/>
      <c r="AD193" s="24"/>
      <c r="AE193" s="21"/>
      <c r="AF193" s="21"/>
      <c r="AG193" s="24"/>
      <c r="AH193" s="24"/>
    </row>
    <row r="194" spans="1:34" ht="34" x14ac:dyDescent="0.2">
      <c r="A194" s="63" t="s">
        <v>1065</v>
      </c>
      <c r="B194" s="15" t="s">
        <v>1066</v>
      </c>
      <c r="C194" s="64" t="s">
        <v>106</v>
      </c>
      <c r="D194" s="61" t="s">
        <v>67</v>
      </c>
      <c r="E194" s="61" t="str">
        <f>VLOOKUP(A194,LSO!A:E,4,FALSE)</f>
        <v>H Did not Consider for Introduction</v>
      </c>
      <c r="F194" s="62">
        <f>VLOOKUP(A194,LSO!A:E,5,FALSE)</f>
        <v>45338</v>
      </c>
      <c r="G194" s="61" t="str">
        <f>VLOOKUP(A194,LSO!A:E,3,FALSE)</f>
        <v>Locke</v>
      </c>
      <c r="H194" s="61" t="s">
        <v>158</v>
      </c>
      <c r="I194" s="21" t="s">
        <v>63</v>
      </c>
      <c r="J194" s="62">
        <v>45335</v>
      </c>
      <c r="K194" s="65" t="s">
        <v>106</v>
      </c>
      <c r="L194" s="22"/>
      <c r="M194" s="24"/>
      <c r="N194" s="23"/>
      <c r="O194" s="23"/>
      <c r="P194" s="37"/>
      <c r="Q194" s="25"/>
      <c r="R194" s="23"/>
      <c r="S194" s="24"/>
      <c r="T194" s="25"/>
      <c r="U194" s="24"/>
      <c r="V194" s="23"/>
      <c r="W194" s="58"/>
      <c r="X194" s="23"/>
      <c r="Y194" s="58"/>
      <c r="Z194" s="58"/>
      <c r="AA194" s="24"/>
      <c r="AB194" s="58"/>
      <c r="AC194" s="58"/>
      <c r="AD194" s="24"/>
      <c r="AE194" s="21"/>
      <c r="AF194" s="21"/>
      <c r="AG194" s="24"/>
      <c r="AH194" s="24"/>
    </row>
    <row r="195" spans="1:34" ht="34" x14ac:dyDescent="0.2">
      <c r="A195" s="63" t="s">
        <v>1067</v>
      </c>
      <c r="B195" s="15" t="s">
        <v>1068</v>
      </c>
      <c r="C195" s="64" t="s">
        <v>106</v>
      </c>
      <c r="D195" s="61" t="s">
        <v>67</v>
      </c>
      <c r="E195" s="61" t="str">
        <f>VLOOKUP(A195,LSO!A:E,4,FALSE)</f>
        <v>H Did not Consider for Introduction</v>
      </c>
      <c r="F195" s="62">
        <f>VLOOKUP(A195,LSO!A:E,5,FALSE)</f>
        <v>45338</v>
      </c>
      <c r="G195" s="61" t="str">
        <f>VLOOKUP(A195,LSO!A:E,3,FALSE)</f>
        <v>Singh</v>
      </c>
      <c r="H195" s="61" t="s">
        <v>158</v>
      </c>
      <c r="I195" s="21" t="s">
        <v>61</v>
      </c>
      <c r="J195" s="62">
        <v>45335</v>
      </c>
      <c r="K195" s="65" t="s">
        <v>106</v>
      </c>
      <c r="L195" s="22"/>
      <c r="M195" s="24"/>
      <c r="N195" s="23"/>
      <c r="O195" s="23"/>
      <c r="P195" s="37"/>
      <c r="Q195" s="25"/>
      <c r="R195" s="23"/>
      <c r="S195" s="24"/>
      <c r="T195" s="25"/>
      <c r="U195" s="24"/>
      <c r="V195" s="23"/>
      <c r="W195" s="58"/>
      <c r="X195" s="23"/>
      <c r="Y195" s="58"/>
      <c r="Z195" s="58"/>
      <c r="AA195" s="24"/>
      <c r="AB195" s="58"/>
      <c r="AC195" s="58"/>
      <c r="AD195" s="24"/>
      <c r="AE195" s="21"/>
      <c r="AF195" s="21"/>
      <c r="AG195" s="24"/>
      <c r="AH195" s="24"/>
    </row>
    <row r="196" spans="1:34" ht="34" x14ac:dyDescent="0.2">
      <c r="A196" s="63" t="s">
        <v>1069</v>
      </c>
      <c r="B196" s="15" t="s">
        <v>1070</v>
      </c>
      <c r="C196" s="64" t="s">
        <v>106</v>
      </c>
      <c r="D196" s="61" t="s">
        <v>67</v>
      </c>
      <c r="E196" s="61" t="str">
        <f>VLOOKUP(A196,LSO!A:E,4,FALSE)</f>
        <v>H Did not Consider for Introduction</v>
      </c>
      <c r="F196" s="62">
        <f>VLOOKUP(A196,LSO!A:E,5,FALSE)</f>
        <v>45338</v>
      </c>
      <c r="G196" s="61" t="str">
        <f>VLOOKUP(A196,LSO!A:E,3,FALSE)</f>
        <v>Andrew</v>
      </c>
      <c r="H196" s="61" t="s">
        <v>158</v>
      </c>
      <c r="I196" s="21" t="s">
        <v>44</v>
      </c>
      <c r="J196" s="62">
        <v>45335</v>
      </c>
      <c r="K196" s="65" t="s">
        <v>106</v>
      </c>
      <c r="L196" s="22"/>
      <c r="M196" s="24"/>
      <c r="N196" s="23"/>
      <c r="O196" s="23"/>
      <c r="P196" s="37"/>
      <c r="Q196" s="25"/>
      <c r="R196" s="23"/>
      <c r="S196" s="24"/>
      <c r="T196" s="25"/>
      <c r="U196" s="24"/>
      <c r="V196" s="23"/>
      <c r="W196" s="58"/>
      <c r="X196" s="23"/>
      <c r="Y196" s="58"/>
      <c r="Z196" s="58"/>
      <c r="AA196" s="24"/>
      <c r="AB196" s="58"/>
      <c r="AC196" s="58"/>
      <c r="AD196" s="24"/>
      <c r="AE196" s="21"/>
      <c r="AF196" s="21"/>
      <c r="AG196" s="24"/>
      <c r="AH196" s="24"/>
    </row>
    <row r="197" spans="1:34" ht="34" x14ac:dyDescent="0.2">
      <c r="A197" s="63" t="s">
        <v>1071</v>
      </c>
      <c r="B197" s="15" t="s">
        <v>1072</v>
      </c>
      <c r="C197" s="64" t="s">
        <v>106</v>
      </c>
      <c r="D197" s="61" t="s">
        <v>67</v>
      </c>
      <c r="E197" s="61" t="str">
        <f>VLOOKUP(A197,LSO!A:E,4,FALSE)</f>
        <v>H Did not Consider for Introduction</v>
      </c>
      <c r="F197" s="62">
        <f>VLOOKUP(A197,LSO!A:E,5,FALSE)</f>
        <v>45338</v>
      </c>
      <c r="G197" s="61" t="str">
        <f>VLOOKUP(A197,LSO!A:E,3,FALSE)</f>
        <v>Singh</v>
      </c>
      <c r="H197" s="61" t="s">
        <v>158</v>
      </c>
      <c r="I197" s="21" t="s">
        <v>61</v>
      </c>
      <c r="J197" s="62">
        <v>45335</v>
      </c>
      <c r="K197" s="65" t="s">
        <v>106</v>
      </c>
      <c r="L197" s="22"/>
      <c r="M197" s="24"/>
      <c r="N197" s="23"/>
      <c r="O197" s="23"/>
      <c r="P197" s="37"/>
      <c r="Q197" s="25"/>
      <c r="R197" s="23"/>
      <c r="S197" s="24"/>
      <c r="T197" s="25"/>
      <c r="U197" s="24"/>
      <c r="V197" s="23"/>
      <c r="W197" s="58"/>
      <c r="X197" s="23"/>
      <c r="Y197" s="58"/>
      <c r="Z197" s="58"/>
      <c r="AA197" s="24"/>
      <c r="AB197" s="58"/>
      <c r="AC197" s="58"/>
      <c r="AD197" s="24"/>
      <c r="AE197" s="21"/>
      <c r="AF197" s="21"/>
      <c r="AG197" s="24"/>
      <c r="AH197" s="24"/>
    </row>
    <row r="198" spans="1:34" ht="34" x14ac:dyDescent="0.2">
      <c r="A198" s="63" t="s">
        <v>1073</v>
      </c>
      <c r="B198" s="15" t="s">
        <v>1074</v>
      </c>
      <c r="C198" s="64" t="s">
        <v>106</v>
      </c>
      <c r="D198" s="61" t="s">
        <v>67</v>
      </c>
      <c r="E198" s="61" t="str">
        <f>VLOOKUP(A198,LSO!A:E,4,FALSE)</f>
        <v>H Did not Consider for Introduction</v>
      </c>
      <c r="F198" s="62">
        <f>VLOOKUP(A198,LSO!A:E,5,FALSE)</f>
        <v>45338</v>
      </c>
      <c r="G198" s="61" t="str">
        <f>VLOOKUP(A198,LSO!A:E,3,FALSE)</f>
        <v>Northrup</v>
      </c>
      <c r="H198" s="61" t="s">
        <v>158</v>
      </c>
      <c r="I198" s="21" t="s">
        <v>63</v>
      </c>
      <c r="J198" s="62">
        <v>45335</v>
      </c>
      <c r="K198" s="65" t="s">
        <v>106</v>
      </c>
      <c r="L198" s="22"/>
      <c r="M198" s="24"/>
      <c r="N198" s="23"/>
      <c r="O198" s="23"/>
      <c r="P198" s="37"/>
      <c r="Q198" s="25"/>
      <c r="R198" s="23"/>
      <c r="S198" s="24"/>
      <c r="T198" s="25"/>
      <c r="U198" s="24"/>
      <c r="V198" s="23"/>
      <c r="W198" s="58"/>
      <c r="X198" s="23"/>
      <c r="Y198" s="58"/>
      <c r="Z198" s="58"/>
      <c r="AA198" s="24"/>
      <c r="AB198" s="58"/>
      <c r="AC198" s="58"/>
      <c r="AD198" s="24"/>
      <c r="AE198" s="21"/>
      <c r="AF198" s="21"/>
      <c r="AG198" s="24"/>
      <c r="AH198" s="24"/>
    </row>
    <row r="199" spans="1:34" ht="17" x14ac:dyDescent="0.2">
      <c r="A199" s="63" t="s">
        <v>1075</v>
      </c>
      <c r="B199" s="15" t="s">
        <v>1076</v>
      </c>
      <c r="C199" s="81" t="s">
        <v>96</v>
      </c>
      <c r="E199" s="61" t="str">
        <f>VLOOKUP(A199,LSO!A:E,4,FALSE)</f>
        <v>S President Signed HEA No. 0038</v>
      </c>
      <c r="F199" s="62">
        <f>VLOOKUP(A199,LSO!A:E,5,FALSE)</f>
        <v>45356</v>
      </c>
      <c r="G199" s="61" t="str">
        <f>VLOOKUP(A199,LSO!A:E,3,FALSE)</f>
        <v>Harshman</v>
      </c>
      <c r="H199" s="61" t="s">
        <v>158</v>
      </c>
      <c r="I199" s="21" t="s">
        <v>45</v>
      </c>
      <c r="J199" s="62">
        <v>45335</v>
      </c>
      <c r="K199" s="22">
        <v>45337</v>
      </c>
      <c r="L199" s="22" t="s">
        <v>1026</v>
      </c>
      <c r="M199" s="24" t="s">
        <v>1006</v>
      </c>
      <c r="N199" s="23" t="s">
        <v>1164</v>
      </c>
      <c r="O199" s="23">
        <v>45342</v>
      </c>
      <c r="P199" s="37">
        <v>45343</v>
      </c>
      <c r="Q199" s="37">
        <v>45344</v>
      </c>
      <c r="R199" s="25">
        <v>45345</v>
      </c>
      <c r="S199" s="77" t="s">
        <v>1748</v>
      </c>
      <c r="T199" s="25">
        <v>45348</v>
      </c>
      <c r="U199" s="24" t="s">
        <v>1023</v>
      </c>
      <c r="V199" s="23" t="s">
        <v>1167</v>
      </c>
      <c r="W199" s="58">
        <v>45350</v>
      </c>
      <c r="X199" s="23">
        <v>45350</v>
      </c>
      <c r="Y199" s="23">
        <v>45351</v>
      </c>
      <c r="Z199" s="25">
        <v>45356</v>
      </c>
      <c r="AA199" s="24" t="s">
        <v>1041</v>
      </c>
      <c r="AB199" s="58"/>
      <c r="AC199" s="58"/>
      <c r="AD199" s="24"/>
      <c r="AE199" s="21" t="s">
        <v>2155</v>
      </c>
      <c r="AF199" s="21"/>
      <c r="AG199" s="24"/>
      <c r="AH199" s="24"/>
    </row>
    <row r="200" spans="1:34" ht="34" x14ac:dyDescent="0.2">
      <c r="A200" s="63" t="s">
        <v>1077</v>
      </c>
      <c r="B200" s="15" t="s">
        <v>1078</v>
      </c>
      <c r="C200" s="64" t="s">
        <v>106</v>
      </c>
      <c r="D200" s="61" t="s">
        <v>67</v>
      </c>
      <c r="E200" s="61" t="str">
        <f>VLOOKUP(A200,LSO!A:E,4,FALSE)</f>
        <v>H Did not Consider for Introduction</v>
      </c>
      <c r="F200" s="62">
        <f>VLOOKUP(A200,LSO!A:E,5,FALSE)</f>
        <v>45338</v>
      </c>
      <c r="G200" s="61" t="str">
        <f>VLOOKUP(A200,LSO!A:E,3,FALSE)</f>
        <v>Nicholas</v>
      </c>
      <c r="H200" s="61" t="s">
        <v>158</v>
      </c>
      <c r="I200" s="21" t="s">
        <v>10</v>
      </c>
      <c r="J200" s="62">
        <v>45335</v>
      </c>
      <c r="K200" s="65" t="s">
        <v>106</v>
      </c>
      <c r="L200" s="22"/>
      <c r="M200" s="24"/>
      <c r="N200" s="23"/>
      <c r="O200" s="23"/>
      <c r="P200" s="37"/>
      <c r="Q200" s="25"/>
      <c r="R200" s="23"/>
      <c r="S200" s="24"/>
      <c r="T200" s="25"/>
      <c r="U200" s="24"/>
      <c r="V200" s="23"/>
      <c r="W200" s="58"/>
      <c r="X200" s="23"/>
      <c r="Y200" s="58"/>
      <c r="Z200" s="58"/>
      <c r="AA200" s="24"/>
      <c r="AB200" s="58"/>
      <c r="AC200" s="58"/>
      <c r="AD200" s="24"/>
      <c r="AE200" s="21"/>
      <c r="AF200" s="21"/>
      <c r="AG200" s="24"/>
      <c r="AH200" s="24"/>
    </row>
    <row r="201" spans="1:34" ht="34" x14ac:dyDescent="0.2">
      <c r="A201" s="63" t="s">
        <v>1080</v>
      </c>
      <c r="B201" s="15" t="s">
        <v>1081</v>
      </c>
      <c r="C201" s="64" t="s">
        <v>106</v>
      </c>
      <c r="D201" s="61" t="s">
        <v>67</v>
      </c>
      <c r="E201" s="61" t="str">
        <f>VLOOKUP(A201,LSO!A:E,4,FALSE)</f>
        <v>H Did not Consider for Introduction</v>
      </c>
      <c r="F201" s="62">
        <f>VLOOKUP(A201,LSO!A:E,5,FALSE)</f>
        <v>45338</v>
      </c>
      <c r="G201" s="61" t="str">
        <f>VLOOKUP(A201,LSO!A:E,3,FALSE)</f>
        <v>Zwonitzer, Dn</v>
      </c>
      <c r="H201" s="61" t="s">
        <v>158</v>
      </c>
      <c r="I201" s="21" t="s">
        <v>60</v>
      </c>
      <c r="J201" s="62">
        <v>45335</v>
      </c>
      <c r="K201" s="65" t="s">
        <v>106</v>
      </c>
      <c r="L201" s="22"/>
      <c r="M201" s="24"/>
      <c r="N201" s="23"/>
      <c r="O201" s="23"/>
      <c r="P201" s="37"/>
      <c r="Q201" s="25"/>
      <c r="R201" s="23"/>
      <c r="S201" s="24"/>
      <c r="T201" s="25"/>
      <c r="U201" s="24"/>
      <c r="V201" s="23"/>
      <c r="W201" s="58"/>
      <c r="X201" s="23"/>
      <c r="Y201" s="58"/>
      <c r="Z201" s="58"/>
      <c r="AA201" s="24"/>
      <c r="AB201" s="58"/>
      <c r="AC201" s="58"/>
      <c r="AD201" s="24"/>
      <c r="AE201" s="21"/>
      <c r="AF201" s="21"/>
      <c r="AG201" s="24"/>
      <c r="AH201" s="24"/>
    </row>
    <row r="202" spans="1:34" ht="34" x14ac:dyDescent="0.2">
      <c r="A202" s="63" t="s">
        <v>1082</v>
      </c>
      <c r="B202" s="15" t="s">
        <v>1083</v>
      </c>
      <c r="C202" s="64" t="s">
        <v>106</v>
      </c>
      <c r="D202" s="61" t="s">
        <v>67</v>
      </c>
      <c r="E202" s="61" t="str">
        <f>VLOOKUP(A202,LSO!A:E,4,FALSE)</f>
        <v>H Did not Consider for Introduction</v>
      </c>
      <c r="F202" s="62">
        <f>VLOOKUP(A202,LSO!A:E,5,FALSE)</f>
        <v>45338</v>
      </c>
      <c r="G202" s="61" t="str">
        <f>VLOOKUP(A202,LSO!A:E,3,FALSE)</f>
        <v>Burkhart</v>
      </c>
      <c r="H202" s="61" t="s">
        <v>158</v>
      </c>
      <c r="I202" s="21" t="s">
        <v>70</v>
      </c>
      <c r="J202" s="62">
        <v>45335</v>
      </c>
      <c r="K202" s="65" t="s">
        <v>106</v>
      </c>
      <c r="L202" s="22"/>
      <c r="M202" s="24"/>
      <c r="N202" s="23"/>
      <c r="O202" s="23"/>
      <c r="P202" s="37"/>
      <c r="Q202" s="25"/>
      <c r="R202" s="23"/>
      <c r="S202" s="24"/>
      <c r="T202" s="25"/>
      <c r="U202" s="24"/>
      <c r="V202" s="23"/>
      <c r="W202" s="58"/>
      <c r="X202" s="23"/>
      <c r="Y202" s="58"/>
      <c r="Z202" s="58"/>
      <c r="AA202" s="24"/>
      <c r="AB202" s="58"/>
      <c r="AC202" s="58"/>
      <c r="AD202" s="24"/>
      <c r="AE202" s="21"/>
      <c r="AF202" s="21"/>
      <c r="AG202" s="24"/>
      <c r="AH202" s="24"/>
    </row>
    <row r="203" spans="1:34" ht="34" x14ac:dyDescent="0.2">
      <c r="A203" s="63" t="s">
        <v>1084</v>
      </c>
      <c r="B203" s="15" t="s">
        <v>1085</v>
      </c>
      <c r="C203" s="64" t="s">
        <v>106</v>
      </c>
      <c r="D203" s="61" t="s">
        <v>67</v>
      </c>
      <c r="E203" s="61" t="str">
        <f>VLOOKUP(A203,LSO!A:E,4,FALSE)</f>
        <v>H Did not Consider for Introduction</v>
      </c>
      <c r="F203" s="62">
        <f>VLOOKUP(A203,LSO!A:E,5,FALSE)</f>
        <v>45338</v>
      </c>
      <c r="G203" s="61" t="str">
        <f>VLOOKUP(A203,LSO!A:E,3,FALSE)</f>
        <v>Hornok</v>
      </c>
      <c r="H203" s="61" t="s">
        <v>158</v>
      </c>
      <c r="I203" s="21" t="s">
        <v>48</v>
      </c>
      <c r="J203" s="62">
        <v>45335</v>
      </c>
      <c r="K203" s="65" t="s">
        <v>106</v>
      </c>
      <c r="L203" s="22"/>
      <c r="M203" s="24"/>
      <c r="N203" s="23"/>
      <c r="O203" s="23"/>
      <c r="P203" s="37"/>
      <c r="Q203" s="25"/>
      <c r="R203" s="23"/>
      <c r="S203" s="24"/>
      <c r="T203" s="25"/>
      <c r="U203" s="24"/>
      <c r="V203" s="23"/>
      <c r="W203" s="58"/>
      <c r="X203" s="23"/>
      <c r="Y203" s="58"/>
      <c r="Z203" s="58"/>
      <c r="AA203" s="24"/>
      <c r="AB203" s="58"/>
      <c r="AC203" s="58"/>
      <c r="AD203" s="24"/>
      <c r="AE203" s="21"/>
      <c r="AF203" s="21"/>
      <c r="AG203" s="24"/>
      <c r="AH203" s="24"/>
    </row>
    <row r="204" spans="1:34" ht="34" x14ac:dyDescent="0.2">
      <c r="A204" s="63" t="s">
        <v>1086</v>
      </c>
      <c r="B204" s="15" t="s">
        <v>1087</v>
      </c>
      <c r="C204" s="64" t="s">
        <v>106</v>
      </c>
      <c r="D204" s="61" t="s">
        <v>67</v>
      </c>
      <c r="E204" s="61" t="str">
        <f>VLOOKUP(A204,LSO!A:E,4,FALSE)</f>
        <v>H Did not Consider for Introduction</v>
      </c>
      <c r="F204" s="62">
        <f>VLOOKUP(A204,LSO!A:E,5,FALSE)</f>
        <v>45338</v>
      </c>
      <c r="G204" s="61" t="str">
        <f>VLOOKUP(A204,LSO!A:E,3,FALSE)</f>
        <v>Hornok</v>
      </c>
      <c r="H204" s="61" t="s">
        <v>158</v>
      </c>
      <c r="I204" s="21" t="s">
        <v>12</v>
      </c>
      <c r="J204" s="62">
        <v>45335</v>
      </c>
      <c r="K204" s="65" t="s">
        <v>106</v>
      </c>
      <c r="L204" s="22"/>
      <c r="M204" s="24"/>
      <c r="N204" s="23"/>
      <c r="O204" s="23"/>
      <c r="P204" s="37"/>
      <c r="Q204" s="25"/>
      <c r="R204" s="23"/>
      <c r="S204" s="24"/>
      <c r="T204" s="25"/>
      <c r="U204" s="24"/>
      <c r="V204" s="23"/>
      <c r="W204" s="58"/>
      <c r="X204" s="23"/>
      <c r="Y204" s="58"/>
      <c r="Z204" s="58"/>
      <c r="AA204" s="24"/>
      <c r="AB204" s="58"/>
      <c r="AC204" s="58"/>
      <c r="AD204" s="24"/>
      <c r="AE204" s="21"/>
      <c r="AF204" s="21"/>
      <c r="AG204" s="24"/>
      <c r="AH204" s="24"/>
    </row>
    <row r="205" spans="1:34" ht="34" x14ac:dyDescent="0.2">
      <c r="A205" s="63" t="s">
        <v>1088</v>
      </c>
      <c r="B205" s="67" t="s">
        <v>1089</v>
      </c>
      <c r="C205" s="64" t="s">
        <v>1752</v>
      </c>
      <c r="D205" s="61" t="s">
        <v>67</v>
      </c>
      <c r="E205" s="61" t="str">
        <f>VLOOKUP(A205,LSO!A:E,4,FALSE)</f>
        <v>H 3rd Reading:Failed 14-47-1-0-0</v>
      </c>
      <c r="F205" s="62">
        <f>VLOOKUP(A205,LSO!A:E,5,FALSE)</f>
        <v>45349</v>
      </c>
      <c r="G205" s="61" t="str">
        <f>VLOOKUP(A205,LSO!A:E,3,FALSE)</f>
        <v>Harshman</v>
      </c>
      <c r="H205" s="61" t="s">
        <v>158</v>
      </c>
      <c r="I205" s="21" t="s">
        <v>45</v>
      </c>
      <c r="J205" s="62">
        <v>45335</v>
      </c>
      <c r="K205" s="22">
        <v>45337</v>
      </c>
      <c r="L205" s="22" t="s">
        <v>1185</v>
      </c>
      <c r="M205" s="24" t="s">
        <v>1006</v>
      </c>
      <c r="N205" s="23" t="s">
        <v>1262</v>
      </c>
      <c r="O205" s="23">
        <v>45342</v>
      </c>
      <c r="P205" s="37" t="s">
        <v>1935</v>
      </c>
      <c r="Q205" s="25">
        <v>45348</v>
      </c>
      <c r="R205" s="23">
        <v>45349</v>
      </c>
      <c r="S205" s="76" t="s">
        <v>1948</v>
      </c>
      <c r="T205" s="23"/>
      <c r="U205" s="24"/>
      <c r="V205" s="23"/>
      <c r="W205" s="58"/>
      <c r="X205" s="23"/>
      <c r="Y205" s="58"/>
      <c r="Z205" s="58"/>
      <c r="AA205" s="24"/>
      <c r="AB205" s="58"/>
      <c r="AC205" s="58"/>
      <c r="AD205" s="24"/>
      <c r="AE205" s="21"/>
      <c r="AF205" s="21"/>
      <c r="AG205" s="24"/>
      <c r="AH205" s="24"/>
    </row>
    <row r="206" spans="1:34" ht="34" x14ac:dyDescent="0.2">
      <c r="A206" s="63" t="s">
        <v>1090</v>
      </c>
      <c r="B206" s="15" t="s">
        <v>1091</v>
      </c>
      <c r="C206" s="64" t="s">
        <v>106</v>
      </c>
      <c r="D206" s="61" t="s">
        <v>67</v>
      </c>
      <c r="E206" s="61" t="str">
        <f>VLOOKUP(A206,LSO!A:E,4,FALSE)</f>
        <v>H Did not Consider for Introduction</v>
      </c>
      <c r="F206" s="62">
        <f>VLOOKUP(A206,LSO!A:E,5,FALSE)</f>
        <v>45338</v>
      </c>
      <c r="G206" s="61" t="str">
        <f>VLOOKUP(A206,LSO!A:E,3,FALSE)</f>
        <v>Provenza</v>
      </c>
      <c r="H206" s="61" t="s">
        <v>158</v>
      </c>
      <c r="I206" s="21" t="s">
        <v>61</v>
      </c>
      <c r="J206" s="62">
        <v>45335</v>
      </c>
      <c r="K206" s="65" t="s">
        <v>106</v>
      </c>
      <c r="L206" s="22"/>
      <c r="M206" s="24"/>
      <c r="N206" s="23"/>
      <c r="O206" s="23"/>
      <c r="P206" s="37"/>
      <c r="Q206" s="25"/>
      <c r="R206" s="23"/>
      <c r="S206" s="24"/>
      <c r="T206" s="25"/>
      <c r="U206" s="24"/>
      <c r="V206" s="23"/>
      <c r="W206" s="58"/>
      <c r="X206" s="23"/>
      <c r="Y206" s="58"/>
      <c r="Z206" s="58"/>
      <c r="AA206" s="24"/>
      <c r="AB206" s="58"/>
      <c r="AC206" s="58"/>
      <c r="AD206" s="24"/>
      <c r="AE206" s="21"/>
      <c r="AF206" s="21"/>
      <c r="AG206" s="24"/>
      <c r="AH206" s="24"/>
    </row>
    <row r="207" spans="1:34" ht="34" x14ac:dyDescent="0.2">
      <c r="A207" s="63" t="s">
        <v>1092</v>
      </c>
      <c r="B207" s="15" t="s">
        <v>1093</v>
      </c>
      <c r="C207" s="64" t="s">
        <v>106</v>
      </c>
      <c r="D207" s="61" t="s">
        <v>67</v>
      </c>
      <c r="E207" s="61" t="str">
        <f>VLOOKUP(A207,LSO!A:E,4,FALSE)</f>
        <v>H Did not Consider for Introduction</v>
      </c>
      <c r="F207" s="62">
        <f>VLOOKUP(A207,LSO!A:E,5,FALSE)</f>
        <v>45338</v>
      </c>
      <c r="G207" s="61" t="str">
        <f>VLOOKUP(A207,LSO!A:E,3,FALSE)</f>
        <v>Storer</v>
      </c>
      <c r="H207" s="61" t="s">
        <v>158</v>
      </c>
      <c r="I207" s="21" t="s">
        <v>48</v>
      </c>
      <c r="J207" s="62">
        <v>45335</v>
      </c>
      <c r="K207" s="65" t="s">
        <v>106</v>
      </c>
      <c r="L207" s="22"/>
      <c r="M207" s="24"/>
      <c r="N207" s="23"/>
      <c r="O207" s="23"/>
      <c r="P207" s="37"/>
      <c r="Q207" s="25"/>
      <c r="R207" s="23"/>
      <c r="S207" s="24"/>
      <c r="T207" s="25"/>
      <c r="U207" s="24"/>
      <c r="V207" s="23"/>
      <c r="W207" s="58"/>
      <c r="X207" s="23"/>
      <c r="Y207" s="58"/>
      <c r="Z207" s="58"/>
      <c r="AA207" s="24"/>
      <c r="AB207" s="58"/>
      <c r="AC207" s="58"/>
      <c r="AD207" s="24"/>
      <c r="AE207" s="21"/>
      <c r="AF207" s="21"/>
      <c r="AG207" s="24"/>
      <c r="AH207" s="24"/>
    </row>
    <row r="208" spans="1:34" ht="34" x14ac:dyDescent="0.2">
      <c r="A208" s="63" t="s">
        <v>1095</v>
      </c>
      <c r="B208" s="15" t="s">
        <v>1096</v>
      </c>
      <c r="C208" s="64" t="s">
        <v>106</v>
      </c>
      <c r="D208" s="61" t="s">
        <v>67</v>
      </c>
      <c r="E208" s="61" t="str">
        <f>VLOOKUP(A208,LSO!A:E,4,FALSE)</f>
        <v>H Did not Consider for Introduction</v>
      </c>
      <c r="F208" s="62">
        <f>VLOOKUP(A208,LSO!A:E,5,FALSE)</f>
        <v>45338</v>
      </c>
      <c r="G208" s="61" t="str">
        <f>VLOOKUP(A208,LSO!A:E,3,FALSE)</f>
        <v>Newsome</v>
      </c>
      <c r="H208" s="61" t="s">
        <v>158</v>
      </c>
      <c r="I208" s="21" t="s">
        <v>177</v>
      </c>
      <c r="J208" s="62">
        <v>45335</v>
      </c>
      <c r="K208" s="65" t="s">
        <v>106</v>
      </c>
      <c r="L208" s="22"/>
      <c r="M208" s="24"/>
      <c r="N208" s="23"/>
      <c r="O208" s="23"/>
      <c r="P208" s="37"/>
      <c r="Q208" s="25"/>
      <c r="R208" s="23"/>
      <c r="S208" s="24"/>
      <c r="T208" s="25"/>
      <c r="U208" s="24"/>
      <c r="V208" s="23"/>
      <c r="W208" s="58"/>
      <c r="X208" s="23"/>
      <c r="Y208" s="58"/>
      <c r="Z208" s="58"/>
      <c r="AA208" s="24"/>
      <c r="AB208" s="58"/>
      <c r="AC208" s="58"/>
      <c r="AD208" s="24"/>
      <c r="AE208" s="21"/>
      <c r="AF208" s="21"/>
      <c r="AG208" s="24"/>
      <c r="AH208" s="24"/>
    </row>
    <row r="209" spans="1:34" ht="34" x14ac:dyDescent="0.2">
      <c r="A209" s="63" t="s">
        <v>1097</v>
      </c>
      <c r="B209" s="15" t="s">
        <v>1098</v>
      </c>
      <c r="C209" s="64" t="s">
        <v>106</v>
      </c>
      <c r="D209" s="61" t="s">
        <v>67</v>
      </c>
      <c r="E209" s="61" t="str">
        <f>VLOOKUP(A209,LSO!A:E,4,FALSE)</f>
        <v>H Did not Consider for Introduction</v>
      </c>
      <c r="F209" s="62">
        <f>VLOOKUP(A209,LSO!A:E,5,FALSE)</f>
        <v>45338</v>
      </c>
      <c r="G209" s="61" t="str">
        <f>VLOOKUP(A209,LSO!A:E,3,FALSE)</f>
        <v>Newsome</v>
      </c>
      <c r="H209" s="61" t="s">
        <v>158</v>
      </c>
      <c r="I209" s="21" t="s">
        <v>53</v>
      </c>
      <c r="J209" s="62">
        <v>45335</v>
      </c>
      <c r="K209" s="65" t="s">
        <v>106</v>
      </c>
      <c r="L209" s="22"/>
      <c r="M209" s="24"/>
      <c r="N209" s="23"/>
      <c r="O209" s="23"/>
      <c r="P209" s="37"/>
      <c r="Q209" s="25"/>
      <c r="R209" s="23"/>
      <c r="S209" s="24"/>
      <c r="T209" s="25"/>
      <c r="U209" s="24"/>
      <c r="V209" s="23"/>
      <c r="W209" s="58"/>
      <c r="X209" s="23"/>
      <c r="Y209" s="58"/>
      <c r="Z209" s="58"/>
      <c r="AA209" s="24"/>
      <c r="AB209" s="58"/>
      <c r="AC209" s="58"/>
      <c r="AD209" s="24"/>
      <c r="AE209" s="21"/>
      <c r="AF209" s="21"/>
      <c r="AG209" s="24"/>
      <c r="AH209" s="24"/>
    </row>
    <row r="210" spans="1:34" ht="34" x14ac:dyDescent="0.2">
      <c r="A210" s="63" t="s">
        <v>1099</v>
      </c>
      <c r="B210" s="15" t="s">
        <v>1100</v>
      </c>
      <c r="C210" s="64" t="s">
        <v>988</v>
      </c>
      <c r="D210" s="61" t="s">
        <v>67</v>
      </c>
      <c r="E210" s="61" t="str">
        <f>VLOOKUP(A210,LSO!A:E,4,FALSE)</f>
        <v>H Failed Introduction 39-21-2-0-0</v>
      </c>
      <c r="F210" s="62">
        <f>VLOOKUP(A210,LSO!A:E,5,FALSE)</f>
        <v>45336</v>
      </c>
      <c r="G210" s="61" t="str">
        <f>VLOOKUP(A210,LSO!A:E,3,FALSE)</f>
        <v>Tarver</v>
      </c>
      <c r="H210" s="61" t="s">
        <v>158</v>
      </c>
      <c r="I210" s="21" t="s">
        <v>45</v>
      </c>
      <c r="J210" s="62">
        <v>45335</v>
      </c>
      <c r="K210" s="65" t="s">
        <v>1173</v>
      </c>
      <c r="L210" s="22" t="s">
        <v>1193</v>
      </c>
      <c r="M210" s="24"/>
      <c r="N210" s="23"/>
      <c r="O210" s="23"/>
      <c r="P210" s="37"/>
      <c r="Q210" s="25"/>
      <c r="R210" s="23"/>
      <c r="S210" s="24"/>
      <c r="T210" s="25"/>
      <c r="U210" s="24"/>
      <c r="V210" s="23"/>
      <c r="W210" s="58"/>
      <c r="X210" s="23"/>
      <c r="Y210" s="58"/>
      <c r="Z210" s="58"/>
      <c r="AA210" s="24"/>
      <c r="AB210" s="58"/>
      <c r="AC210" s="58"/>
      <c r="AD210" s="24"/>
      <c r="AE210" s="21"/>
      <c r="AF210" s="21"/>
      <c r="AG210" s="24"/>
      <c r="AH210" s="24"/>
    </row>
    <row r="211" spans="1:34" ht="34" x14ac:dyDescent="0.2">
      <c r="A211" s="63" t="s">
        <v>1204</v>
      </c>
      <c r="B211" s="15" t="s">
        <v>1205</v>
      </c>
      <c r="C211" s="64" t="s">
        <v>988</v>
      </c>
      <c r="D211" s="61" t="s">
        <v>67</v>
      </c>
      <c r="E211" s="61" t="str">
        <f>VLOOKUP(A211,LSO!A:E,4,FALSE)</f>
        <v>H Failed Introduction 21-39-2-0-0</v>
      </c>
      <c r="F211" s="62">
        <f>VLOOKUP(A211,LSO!A:E,5,FALSE)</f>
        <v>45336</v>
      </c>
      <c r="G211" s="61" t="str">
        <f>VLOOKUP(A211,LSO!A:E,3,FALSE)</f>
        <v>Andrew</v>
      </c>
      <c r="H211" s="61" t="s">
        <v>158</v>
      </c>
      <c r="I211" s="21" t="s">
        <v>42</v>
      </c>
      <c r="J211" s="62">
        <v>45336</v>
      </c>
      <c r="K211" s="65" t="s">
        <v>1173</v>
      </c>
      <c r="L211" s="22" t="s">
        <v>1261</v>
      </c>
      <c r="M211" s="24"/>
      <c r="N211" s="23"/>
      <c r="O211" s="23"/>
      <c r="P211" s="37"/>
      <c r="Q211" s="25"/>
      <c r="R211" s="23"/>
      <c r="S211" s="24"/>
      <c r="T211" s="25"/>
      <c r="U211" s="24"/>
      <c r="V211" s="23"/>
      <c r="W211" s="58"/>
      <c r="X211" s="23"/>
      <c r="Y211" s="58"/>
      <c r="Z211" s="58"/>
      <c r="AA211" s="24"/>
      <c r="AB211" s="58"/>
      <c r="AC211" s="58"/>
      <c r="AD211" s="24"/>
      <c r="AE211" s="21"/>
      <c r="AF211" s="21"/>
      <c r="AG211" s="24"/>
      <c r="AH211" s="24"/>
    </row>
    <row r="212" spans="1:34" ht="34" x14ac:dyDescent="0.2">
      <c r="A212" s="63" t="s">
        <v>1207</v>
      </c>
      <c r="B212" s="15" t="s">
        <v>1208</v>
      </c>
      <c r="C212" s="64" t="s">
        <v>106</v>
      </c>
      <c r="D212" s="61" t="s">
        <v>67</v>
      </c>
      <c r="E212" s="61" t="str">
        <f>VLOOKUP(A212,LSO!A:E,4,FALSE)</f>
        <v>H Did not Consider for Introduction</v>
      </c>
      <c r="F212" s="62">
        <f>VLOOKUP(A212,LSO!A:E,5,FALSE)</f>
        <v>45338</v>
      </c>
      <c r="G212" s="61" t="str">
        <f>VLOOKUP(A212,LSO!A:E,3,FALSE)</f>
        <v>Jennings</v>
      </c>
      <c r="H212" s="61" t="s">
        <v>158</v>
      </c>
      <c r="I212" s="21" t="s">
        <v>80</v>
      </c>
      <c r="J212" s="62">
        <v>45336</v>
      </c>
      <c r="K212" s="65" t="s">
        <v>106</v>
      </c>
      <c r="L212" s="22"/>
      <c r="M212" s="24"/>
      <c r="N212" s="23"/>
      <c r="O212" s="23"/>
      <c r="P212" s="37"/>
      <c r="Q212" s="25"/>
      <c r="R212" s="23"/>
      <c r="S212" s="24"/>
      <c r="T212" s="25"/>
      <c r="U212" s="24"/>
      <c r="V212" s="23"/>
      <c r="W212" s="58"/>
      <c r="X212" s="23"/>
      <c r="Y212" s="58"/>
      <c r="Z212" s="58"/>
      <c r="AA212" s="24"/>
      <c r="AB212" s="58"/>
      <c r="AC212" s="58"/>
      <c r="AD212" s="24"/>
      <c r="AE212" s="21"/>
      <c r="AF212" s="21"/>
      <c r="AG212" s="24"/>
      <c r="AH212" s="24"/>
    </row>
    <row r="213" spans="1:34" ht="34" x14ac:dyDescent="0.2">
      <c r="A213" s="63" t="s">
        <v>1209</v>
      </c>
      <c r="B213" s="15" t="s">
        <v>1210</v>
      </c>
      <c r="C213" s="64" t="s">
        <v>106</v>
      </c>
      <c r="D213" s="61" t="s">
        <v>67</v>
      </c>
      <c r="E213" s="61" t="str">
        <f>VLOOKUP(A213,LSO!A:E,4,FALSE)</f>
        <v>H Did not Consider for Introduction</v>
      </c>
      <c r="F213" s="62">
        <f>VLOOKUP(A213,LSO!A:E,5,FALSE)</f>
        <v>45338</v>
      </c>
      <c r="G213" s="61" t="str">
        <f>VLOOKUP(A213,LSO!A:E,3,FALSE)</f>
        <v>Jennings</v>
      </c>
      <c r="H213" s="61" t="s">
        <v>158</v>
      </c>
      <c r="I213" s="21" t="s">
        <v>61</v>
      </c>
      <c r="J213" s="62">
        <v>45336</v>
      </c>
      <c r="K213" s="65" t="s">
        <v>106</v>
      </c>
      <c r="L213" s="22"/>
      <c r="M213" s="24"/>
      <c r="N213" s="23"/>
      <c r="O213" s="23"/>
      <c r="P213" s="37"/>
      <c r="Q213" s="25"/>
      <c r="R213" s="23"/>
      <c r="S213" s="24"/>
      <c r="T213" s="25"/>
      <c r="U213" s="24"/>
      <c r="V213" s="23"/>
      <c r="W213" s="58"/>
      <c r="X213" s="23"/>
      <c r="Y213" s="58"/>
      <c r="Z213" s="58"/>
      <c r="AA213" s="24"/>
      <c r="AB213" s="58"/>
      <c r="AC213" s="58"/>
      <c r="AD213" s="24"/>
      <c r="AE213" s="21"/>
      <c r="AF213" s="21"/>
      <c r="AG213" s="24"/>
      <c r="AH213" s="24"/>
    </row>
    <row r="214" spans="1:34" ht="34" x14ac:dyDescent="0.2">
      <c r="A214" s="63" t="s">
        <v>1211</v>
      </c>
      <c r="B214" s="15" t="s">
        <v>1212</v>
      </c>
      <c r="C214" s="64" t="s">
        <v>106</v>
      </c>
      <c r="D214" s="61" t="s">
        <v>67</v>
      </c>
      <c r="E214" s="61" t="str">
        <f>VLOOKUP(A214,LSO!A:E,4,FALSE)</f>
        <v>H Did not Consider for Introduction</v>
      </c>
      <c r="F214" s="62">
        <f>VLOOKUP(A214,LSO!A:E,5,FALSE)</f>
        <v>45338</v>
      </c>
      <c r="G214" s="61" t="str">
        <f>VLOOKUP(A214,LSO!A:E,3,FALSE)</f>
        <v>Ottman</v>
      </c>
      <c r="H214" s="61" t="s">
        <v>158</v>
      </c>
      <c r="I214" s="21" t="s">
        <v>48</v>
      </c>
      <c r="J214" s="62">
        <v>45336</v>
      </c>
      <c r="K214" s="65" t="s">
        <v>106</v>
      </c>
      <c r="L214" s="22"/>
      <c r="M214" s="24"/>
      <c r="N214" s="23"/>
      <c r="O214" s="23"/>
      <c r="P214" s="37"/>
      <c r="Q214" s="25"/>
      <c r="R214" s="23"/>
      <c r="S214" s="24"/>
      <c r="T214" s="25"/>
      <c r="U214" s="24"/>
      <c r="V214" s="23"/>
      <c r="W214" s="58"/>
      <c r="X214" s="23"/>
      <c r="Y214" s="58"/>
      <c r="Z214" s="58"/>
      <c r="AA214" s="24"/>
      <c r="AB214" s="58"/>
      <c r="AC214" s="58"/>
      <c r="AD214" s="24"/>
      <c r="AE214" s="21"/>
      <c r="AF214" s="21"/>
      <c r="AG214" s="24"/>
      <c r="AH214" s="24"/>
    </row>
    <row r="215" spans="1:34" ht="34" x14ac:dyDescent="0.2">
      <c r="A215" s="63" t="s">
        <v>1213</v>
      </c>
      <c r="B215" s="15" t="s">
        <v>1214</v>
      </c>
      <c r="C215" s="64" t="s">
        <v>106</v>
      </c>
      <c r="D215" s="61" t="s">
        <v>67</v>
      </c>
      <c r="E215" s="61" t="str">
        <f>VLOOKUP(A215,LSO!A:E,4,FALSE)</f>
        <v>H Did not Consider for Introduction</v>
      </c>
      <c r="F215" s="62">
        <f>VLOOKUP(A215,LSO!A:E,5,FALSE)</f>
        <v>45338</v>
      </c>
      <c r="G215" s="61" t="str">
        <f>VLOOKUP(A215,LSO!A:E,3,FALSE)</f>
        <v>Storer</v>
      </c>
      <c r="H215" s="61" t="s">
        <v>158</v>
      </c>
      <c r="I215" s="21" t="s">
        <v>44</v>
      </c>
      <c r="J215" s="62">
        <v>45336</v>
      </c>
      <c r="K215" s="65" t="s">
        <v>106</v>
      </c>
      <c r="L215" s="22"/>
      <c r="M215" s="24"/>
      <c r="N215" s="23"/>
      <c r="O215" s="23"/>
      <c r="P215" s="37"/>
      <c r="Q215" s="25"/>
      <c r="R215" s="23"/>
      <c r="S215" s="24"/>
      <c r="T215" s="25"/>
      <c r="U215" s="24"/>
      <c r="V215" s="23"/>
      <c r="W215" s="58"/>
      <c r="X215" s="23"/>
      <c r="Y215" s="58"/>
      <c r="Z215" s="58"/>
      <c r="AA215" s="24"/>
      <c r="AB215" s="58"/>
      <c r="AC215" s="58"/>
      <c r="AD215" s="24"/>
      <c r="AE215" s="21"/>
      <c r="AF215" s="21"/>
      <c r="AG215" s="24"/>
      <c r="AH215" s="24"/>
    </row>
    <row r="216" spans="1:34" ht="34" x14ac:dyDescent="0.2">
      <c r="A216" s="63" t="s">
        <v>1215</v>
      </c>
      <c r="B216" s="15" t="s">
        <v>1216</v>
      </c>
      <c r="C216" s="64" t="s">
        <v>106</v>
      </c>
      <c r="D216" s="61" t="s">
        <v>67</v>
      </c>
      <c r="E216" s="61" t="str">
        <f>VLOOKUP(A216,LSO!A:E,4,FALSE)</f>
        <v>H Did not Consider for Introduction</v>
      </c>
      <c r="F216" s="62">
        <f>VLOOKUP(A216,LSO!A:E,5,FALSE)</f>
        <v>45338</v>
      </c>
      <c r="G216" s="61" t="str">
        <f>VLOOKUP(A216,LSO!A:E,3,FALSE)</f>
        <v>Tarver</v>
      </c>
      <c r="H216" s="61" t="s">
        <v>158</v>
      </c>
      <c r="I216" s="21" t="s">
        <v>58</v>
      </c>
      <c r="J216" s="62">
        <v>45336</v>
      </c>
      <c r="K216" s="65" t="s">
        <v>106</v>
      </c>
      <c r="L216" s="22"/>
      <c r="M216" s="24"/>
      <c r="N216" s="23"/>
      <c r="O216" s="23"/>
      <c r="P216" s="37"/>
      <c r="Q216" s="25"/>
      <c r="R216" s="23"/>
      <c r="S216" s="24"/>
      <c r="T216" s="25"/>
      <c r="U216" s="24"/>
      <c r="V216" s="23"/>
      <c r="W216" s="58"/>
      <c r="X216" s="23"/>
      <c r="Y216" s="58"/>
      <c r="Z216" s="58"/>
      <c r="AA216" s="24"/>
      <c r="AB216" s="58"/>
      <c r="AC216" s="58"/>
      <c r="AD216" s="24"/>
      <c r="AE216" s="21"/>
      <c r="AF216" s="21"/>
      <c r="AG216" s="24"/>
      <c r="AH216" s="24"/>
    </row>
    <row r="217" spans="1:34" ht="34" x14ac:dyDescent="0.2">
      <c r="A217" s="63" t="s">
        <v>1217</v>
      </c>
      <c r="B217" s="15" t="s">
        <v>1218</v>
      </c>
      <c r="C217" s="64" t="s">
        <v>106</v>
      </c>
      <c r="D217" s="61" t="s">
        <v>67</v>
      </c>
      <c r="E217" s="61" t="str">
        <f>VLOOKUP(A217,LSO!A:E,4,FALSE)</f>
        <v>H Did not Consider for Introduction</v>
      </c>
      <c r="F217" s="62">
        <f>VLOOKUP(A217,LSO!A:E,5,FALSE)</f>
        <v>45338</v>
      </c>
      <c r="G217" s="61" t="str">
        <f>VLOOKUP(A217,LSO!A:E,3,FALSE)</f>
        <v>Conrad</v>
      </c>
      <c r="H217" s="61" t="s">
        <v>158</v>
      </c>
      <c r="I217" s="21" t="s">
        <v>48</v>
      </c>
      <c r="J217" s="62">
        <v>45336</v>
      </c>
      <c r="K217" s="65" t="s">
        <v>106</v>
      </c>
      <c r="L217" s="22"/>
      <c r="M217" s="24"/>
      <c r="N217" s="23"/>
      <c r="O217" s="23"/>
      <c r="P217" s="37"/>
      <c r="Q217" s="25"/>
      <c r="R217" s="23"/>
      <c r="S217" s="24"/>
      <c r="T217" s="25"/>
      <c r="U217" s="24"/>
      <c r="V217" s="23"/>
      <c r="W217" s="58"/>
      <c r="X217" s="23"/>
      <c r="Y217" s="58"/>
      <c r="Z217" s="58"/>
      <c r="AA217" s="24"/>
      <c r="AB217" s="58"/>
      <c r="AC217" s="58"/>
      <c r="AD217" s="24"/>
      <c r="AE217" s="21"/>
      <c r="AF217" s="21"/>
      <c r="AG217" s="24"/>
      <c r="AH217" s="24"/>
    </row>
    <row r="218" spans="1:34" ht="34" x14ac:dyDescent="0.2">
      <c r="A218" s="63" t="s">
        <v>1219</v>
      </c>
      <c r="B218" s="15" t="s">
        <v>1220</v>
      </c>
      <c r="C218" s="64" t="s">
        <v>66</v>
      </c>
      <c r="D218" s="61" t="s">
        <v>67</v>
      </c>
      <c r="E218" s="61" t="str">
        <f>VLOOKUP(A218,LSO!A:E,4,FALSE)</f>
        <v>H Withdrawn by Sponsor</v>
      </c>
      <c r="F218" s="62">
        <f>VLOOKUP(A218,LSO!A:E,5,FALSE)</f>
        <v>45338</v>
      </c>
      <c r="G218" s="61" t="str">
        <f>VLOOKUP(A218,LSO!A:E,3,FALSE)</f>
        <v>Trujillo</v>
      </c>
      <c r="H218" s="61" t="s">
        <v>158</v>
      </c>
      <c r="I218" s="21" t="s">
        <v>55</v>
      </c>
      <c r="J218" s="62">
        <v>45336</v>
      </c>
      <c r="K218" s="65" t="s">
        <v>66</v>
      </c>
      <c r="L218" s="22"/>
      <c r="M218" s="24"/>
      <c r="N218" s="23"/>
      <c r="O218" s="23"/>
      <c r="P218" s="37"/>
      <c r="Q218" s="25"/>
      <c r="R218" s="23"/>
      <c r="S218" s="24"/>
      <c r="T218" s="25"/>
      <c r="U218" s="24"/>
      <c r="V218" s="23"/>
      <c r="W218" s="58"/>
      <c r="X218" s="23"/>
      <c r="Y218" s="58"/>
      <c r="Z218" s="58"/>
      <c r="AA218" s="24"/>
      <c r="AB218" s="58"/>
      <c r="AC218" s="58"/>
      <c r="AD218" s="24"/>
      <c r="AE218" s="21"/>
      <c r="AF218" s="21"/>
      <c r="AG218" s="24"/>
      <c r="AH218" s="24"/>
    </row>
    <row r="219" spans="1:34" ht="34" x14ac:dyDescent="0.2">
      <c r="A219" s="63" t="s">
        <v>1222</v>
      </c>
      <c r="B219" s="15" t="s">
        <v>1223</v>
      </c>
      <c r="C219" s="64" t="s">
        <v>106</v>
      </c>
      <c r="D219" s="61" t="s">
        <v>67</v>
      </c>
      <c r="E219" s="61" t="str">
        <f>VLOOKUP(A219,LSO!A:E,4,FALSE)</f>
        <v>H Did not Consider for Introduction</v>
      </c>
      <c r="F219" s="62">
        <f>VLOOKUP(A219,LSO!A:E,5,FALSE)</f>
        <v>45338</v>
      </c>
      <c r="G219" s="61" t="str">
        <f>VLOOKUP(A219,LSO!A:E,3,FALSE)</f>
        <v>Heiner</v>
      </c>
      <c r="H219" s="61" t="s">
        <v>158</v>
      </c>
      <c r="I219" s="21" t="s">
        <v>71</v>
      </c>
      <c r="J219" s="62">
        <v>45336</v>
      </c>
      <c r="K219" s="65" t="s">
        <v>106</v>
      </c>
      <c r="L219" s="22"/>
      <c r="M219" s="24"/>
      <c r="N219" s="23"/>
      <c r="O219" s="23"/>
      <c r="P219" s="37"/>
      <c r="Q219" s="25"/>
      <c r="R219" s="23"/>
      <c r="S219" s="24"/>
      <c r="T219" s="25"/>
      <c r="U219" s="24"/>
      <c r="V219" s="23"/>
      <c r="W219" s="58"/>
      <c r="X219" s="23"/>
      <c r="Y219" s="58"/>
      <c r="Z219" s="58"/>
      <c r="AA219" s="24"/>
      <c r="AB219" s="58"/>
      <c r="AC219" s="58"/>
      <c r="AD219" s="24"/>
      <c r="AE219" s="21"/>
      <c r="AF219" s="21"/>
      <c r="AG219" s="24"/>
      <c r="AH219" s="24"/>
    </row>
    <row r="220" spans="1:34" ht="34" x14ac:dyDescent="0.2">
      <c r="A220" s="63" t="s">
        <v>1224</v>
      </c>
      <c r="B220" s="15" t="s">
        <v>1225</v>
      </c>
      <c r="C220" s="64" t="s">
        <v>106</v>
      </c>
      <c r="D220" s="61" t="s">
        <v>67</v>
      </c>
      <c r="E220" s="61" t="str">
        <f>VLOOKUP(A220,LSO!A:E,4,FALSE)</f>
        <v>H Did not Consider for Introduction</v>
      </c>
      <c r="F220" s="62">
        <f>VLOOKUP(A220,LSO!A:E,5,FALSE)</f>
        <v>45338</v>
      </c>
      <c r="G220" s="61" t="str">
        <f>VLOOKUP(A220,LSO!A:E,3,FALSE)</f>
        <v>Allred</v>
      </c>
      <c r="H220" s="61" t="s">
        <v>158</v>
      </c>
      <c r="I220" s="21" t="s">
        <v>58</v>
      </c>
      <c r="J220" s="62">
        <v>45336</v>
      </c>
      <c r="K220" s="65" t="s">
        <v>106</v>
      </c>
      <c r="L220" s="22"/>
      <c r="M220" s="24"/>
      <c r="N220" s="23"/>
      <c r="O220" s="23"/>
      <c r="P220" s="37"/>
      <c r="Q220" s="25"/>
      <c r="R220" s="23"/>
      <c r="S220" s="24"/>
      <c r="T220" s="25"/>
      <c r="U220" s="24"/>
      <c r="V220" s="23"/>
      <c r="W220" s="58"/>
      <c r="X220" s="23"/>
      <c r="Y220" s="58"/>
      <c r="Z220" s="58"/>
      <c r="AA220" s="24"/>
      <c r="AB220" s="58"/>
      <c r="AC220" s="58"/>
      <c r="AD220" s="24"/>
      <c r="AE220" s="21"/>
      <c r="AF220" s="21"/>
      <c r="AG220" s="24"/>
      <c r="AH220" s="24"/>
    </row>
    <row r="221" spans="1:34" ht="34" x14ac:dyDescent="0.2">
      <c r="A221" s="63" t="s">
        <v>1226</v>
      </c>
      <c r="B221" s="15" t="s">
        <v>1227</v>
      </c>
      <c r="C221" s="64" t="s">
        <v>106</v>
      </c>
      <c r="D221" s="61" t="s">
        <v>67</v>
      </c>
      <c r="E221" s="61" t="str">
        <f>VLOOKUP(A221,LSO!A:E,4,FALSE)</f>
        <v>H Did not Consider for Introduction</v>
      </c>
      <c r="F221" s="62">
        <f>VLOOKUP(A221,LSO!A:E,5,FALSE)</f>
        <v>45338</v>
      </c>
      <c r="G221" s="61" t="str">
        <f>VLOOKUP(A221,LSO!A:E,3,FALSE)</f>
        <v>Knapp</v>
      </c>
      <c r="H221" s="61" t="s">
        <v>158</v>
      </c>
      <c r="I221" s="21" t="s">
        <v>48</v>
      </c>
      <c r="J221" s="62">
        <v>45336</v>
      </c>
      <c r="K221" s="65" t="s">
        <v>106</v>
      </c>
      <c r="L221" s="22"/>
      <c r="M221" s="24"/>
      <c r="N221" s="23"/>
      <c r="O221" s="23"/>
      <c r="P221" s="37"/>
      <c r="Q221" s="25"/>
      <c r="R221" s="23"/>
      <c r="S221" s="24"/>
      <c r="T221" s="25"/>
      <c r="U221" s="24"/>
      <c r="V221" s="23"/>
      <c r="W221" s="58"/>
      <c r="X221" s="23"/>
      <c r="Y221" s="58"/>
      <c r="Z221" s="58"/>
      <c r="AA221" s="24"/>
      <c r="AB221" s="58"/>
      <c r="AC221" s="58"/>
      <c r="AD221" s="24"/>
      <c r="AE221" s="21"/>
      <c r="AF221" s="21"/>
      <c r="AG221" s="24"/>
      <c r="AH221" s="24"/>
    </row>
    <row r="222" spans="1:34" ht="34" x14ac:dyDescent="0.2">
      <c r="A222" s="63" t="s">
        <v>1228</v>
      </c>
      <c r="B222" s="15" t="s">
        <v>1229</v>
      </c>
      <c r="C222" s="64" t="s">
        <v>106</v>
      </c>
      <c r="D222" s="61" t="s">
        <v>67</v>
      </c>
      <c r="E222" s="61" t="str">
        <f>VLOOKUP(A222,LSO!A:E,4,FALSE)</f>
        <v>H Did not Consider for Introduction</v>
      </c>
      <c r="F222" s="62">
        <f>VLOOKUP(A222,LSO!A:E,5,FALSE)</f>
        <v>45338</v>
      </c>
      <c r="G222" s="61" t="str">
        <f>VLOOKUP(A222,LSO!A:E,3,FALSE)</f>
        <v>Sel Sch Fac</v>
      </c>
      <c r="H222" s="61" t="s">
        <v>99</v>
      </c>
      <c r="I222" s="21" t="s">
        <v>44</v>
      </c>
      <c r="J222" s="62">
        <v>45336</v>
      </c>
      <c r="K222" s="65" t="s">
        <v>106</v>
      </c>
      <c r="L222" s="22"/>
      <c r="M222" s="24"/>
      <c r="N222" s="23"/>
      <c r="O222" s="23"/>
      <c r="P222" s="37"/>
      <c r="Q222" s="25"/>
      <c r="R222" s="23"/>
      <c r="S222" s="24"/>
      <c r="T222" s="25"/>
      <c r="U222" s="24"/>
      <c r="V222" s="23"/>
      <c r="W222" s="58"/>
      <c r="X222" s="23"/>
      <c r="Y222" s="58"/>
      <c r="Z222" s="58"/>
      <c r="AA222" s="24"/>
      <c r="AB222" s="58"/>
      <c r="AC222" s="58"/>
      <c r="AD222" s="24"/>
      <c r="AE222" s="21"/>
      <c r="AF222" s="21"/>
      <c r="AG222" s="24"/>
      <c r="AH222" s="24"/>
    </row>
    <row r="223" spans="1:34" ht="34" x14ac:dyDescent="0.2">
      <c r="A223" s="63" t="s">
        <v>1230</v>
      </c>
      <c r="B223" s="15" t="s">
        <v>1231</v>
      </c>
      <c r="C223" s="64" t="s">
        <v>106</v>
      </c>
      <c r="D223" s="61" t="s">
        <v>67</v>
      </c>
      <c r="E223" s="61" t="str">
        <f>VLOOKUP(A223,LSO!A:E,4,FALSE)</f>
        <v>H Did not Consider for Introduction</v>
      </c>
      <c r="F223" s="62">
        <f>VLOOKUP(A223,LSO!A:E,5,FALSE)</f>
        <v>45338</v>
      </c>
      <c r="G223" s="61" t="str">
        <f>VLOOKUP(A223,LSO!A:E,3,FALSE)</f>
        <v>Harshman</v>
      </c>
      <c r="H223" s="61" t="s">
        <v>158</v>
      </c>
      <c r="I223" s="21" t="s">
        <v>39</v>
      </c>
      <c r="J223" s="62">
        <v>45336</v>
      </c>
      <c r="K223" s="65" t="s">
        <v>106</v>
      </c>
      <c r="L223" s="22"/>
      <c r="M223" s="24"/>
      <c r="N223" s="23"/>
      <c r="O223" s="23"/>
      <c r="P223" s="37"/>
      <c r="Q223" s="25"/>
      <c r="R223" s="23"/>
      <c r="S223" s="24"/>
      <c r="T223" s="25"/>
      <c r="U223" s="24"/>
      <c r="V223" s="23"/>
      <c r="W223" s="58"/>
      <c r="X223" s="23"/>
      <c r="Y223" s="58"/>
      <c r="Z223" s="58"/>
      <c r="AA223" s="24"/>
      <c r="AB223" s="58"/>
      <c r="AC223" s="58"/>
      <c r="AD223" s="24"/>
      <c r="AE223" s="21"/>
      <c r="AF223" s="21"/>
      <c r="AG223" s="24"/>
      <c r="AH223" s="24"/>
    </row>
    <row r="224" spans="1:34" ht="34" x14ac:dyDescent="0.2">
      <c r="A224" s="63" t="s">
        <v>159</v>
      </c>
      <c r="B224" s="67" t="s">
        <v>391</v>
      </c>
      <c r="C224" s="64" t="s">
        <v>988</v>
      </c>
      <c r="D224" s="61" t="s">
        <v>67</v>
      </c>
      <c r="E224" s="61" t="str">
        <f>VLOOKUP(A224,LSO!A:E,4,FALSE)</f>
        <v>H Failed Introduction 34-27-1-0-0</v>
      </c>
      <c r="F224" s="62">
        <f>VLOOKUP(A224,LSO!A:E,5,FALSE)</f>
        <v>45335</v>
      </c>
      <c r="G224" s="61" t="str">
        <f>VLOOKUP(A224,LSO!A:E,3,FALSE)</f>
        <v>Revenue</v>
      </c>
      <c r="H224" s="61" t="s">
        <v>99</v>
      </c>
      <c r="I224" s="21" t="s">
        <v>45</v>
      </c>
      <c r="J224" s="62">
        <v>45271</v>
      </c>
      <c r="K224" s="65" t="s">
        <v>1139</v>
      </c>
      <c r="L224" s="22" t="s">
        <v>1143</v>
      </c>
      <c r="M224" s="24"/>
      <c r="N224" s="23"/>
      <c r="O224" s="23"/>
      <c r="P224" s="37"/>
      <c r="Q224" s="25"/>
      <c r="R224" s="58"/>
      <c r="S224" s="24"/>
      <c r="T224" s="25"/>
      <c r="U224" s="24"/>
      <c r="V224" s="23"/>
      <c r="W224" s="58"/>
      <c r="X224" s="58"/>
      <c r="Y224" s="24"/>
      <c r="Z224" s="58"/>
      <c r="AA224" s="24"/>
      <c r="AB224" s="24"/>
      <c r="AC224" s="24"/>
      <c r="AD224" s="24"/>
      <c r="AE224" s="21"/>
      <c r="AF224" s="21"/>
      <c r="AG224" s="24"/>
      <c r="AH224" s="24"/>
    </row>
    <row r="225" spans="1:34" ht="34" x14ac:dyDescent="0.2">
      <c r="A225" s="63" t="s">
        <v>498</v>
      </c>
      <c r="B225" s="15" t="s">
        <v>499</v>
      </c>
      <c r="C225" s="64" t="s">
        <v>988</v>
      </c>
      <c r="D225" s="61" t="s">
        <v>67</v>
      </c>
      <c r="E225" s="61" t="str">
        <f>VLOOKUP(A225,LSO!A:E,4,FALSE)</f>
        <v>H Failed Introduction 35-26-1-0-0</v>
      </c>
      <c r="F225" s="62">
        <f>VLOOKUP(A225,LSO!A:E,5,FALSE)</f>
        <v>45335</v>
      </c>
      <c r="G225" s="61" t="str">
        <f>VLOOKUP(A225,LSO!A:E,3,FALSE)</f>
        <v>Corporations</v>
      </c>
      <c r="H225" s="61" t="s">
        <v>99</v>
      </c>
      <c r="I225" s="21" t="s">
        <v>198</v>
      </c>
      <c r="J225" s="62">
        <v>45294</v>
      </c>
      <c r="K225" s="65" t="s">
        <v>1139</v>
      </c>
      <c r="L225" s="22" t="s">
        <v>1144</v>
      </c>
      <c r="M225" s="24"/>
      <c r="N225" s="23"/>
      <c r="O225" s="23"/>
      <c r="P225" s="37"/>
      <c r="Q225" s="25"/>
      <c r="R225" s="58"/>
      <c r="S225" s="24"/>
      <c r="T225" s="25"/>
      <c r="U225" s="24"/>
      <c r="V225" s="23"/>
      <c r="W225" s="58"/>
      <c r="X225" s="23"/>
      <c r="Y225" s="58"/>
      <c r="Z225" s="58"/>
      <c r="AA225" s="24"/>
      <c r="AB225" s="24"/>
      <c r="AC225" s="24"/>
      <c r="AD225" s="24"/>
      <c r="AE225" s="21"/>
      <c r="AF225" s="21"/>
      <c r="AG225" s="24"/>
      <c r="AH225" s="24"/>
    </row>
    <row r="226" spans="1:34" ht="34" x14ac:dyDescent="0.2">
      <c r="A226" s="63" t="s">
        <v>612</v>
      </c>
      <c r="B226" s="15" t="s">
        <v>613</v>
      </c>
      <c r="C226" s="64" t="s">
        <v>143</v>
      </c>
      <c r="D226" s="61" t="s">
        <v>68</v>
      </c>
      <c r="E226" s="61" t="str">
        <f>VLOOKUP(A226,LSO!A:E,4,FALSE)</f>
        <v>S COW:S Did not consider for COW</v>
      </c>
      <c r="F226" s="62">
        <f>VLOOKUP(A226,LSO!A:E,5,FALSE)</f>
        <v>45356</v>
      </c>
      <c r="G226" s="61" t="str">
        <f>VLOOKUP(A226,LSO!A:E,3,FALSE)</f>
        <v>Larson, JT</v>
      </c>
      <c r="H226" s="61" t="s">
        <v>158</v>
      </c>
      <c r="I226" s="21" t="s">
        <v>198</v>
      </c>
      <c r="J226" s="62">
        <v>45320</v>
      </c>
      <c r="K226" s="22">
        <v>45337</v>
      </c>
      <c r="L226" s="22" t="s">
        <v>1182</v>
      </c>
      <c r="M226" s="24" t="s">
        <v>1273</v>
      </c>
      <c r="N226" s="23" t="s">
        <v>1165</v>
      </c>
      <c r="O226" s="23">
        <v>45342</v>
      </c>
      <c r="P226" s="37">
        <v>45344</v>
      </c>
      <c r="Q226" s="25">
        <v>45345</v>
      </c>
      <c r="R226" s="25">
        <v>45348</v>
      </c>
      <c r="S226" s="24" t="s">
        <v>1537</v>
      </c>
      <c r="T226" s="25">
        <v>45349</v>
      </c>
      <c r="U226" s="24" t="s">
        <v>1022</v>
      </c>
      <c r="V226" s="23" t="s">
        <v>1169</v>
      </c>
      <c r="W226" s="23">
        <v>45355</v>
      </c>
      <c r="X226" s="68"/>
      <c r="Y226" s="58"/>
      <c r="Z226" s="58"/>
      <c r="AA226" s="24"/>
      <c r="AB226" s="24"/>
      <c r="AC226" s="24"/>
      <c r="AD226" s="24"/>
      <c r="AE226" s="21"/>
      <c r="AF226" s="21"/>
      <c r="AG226" s="24"/>
      <c r="AH226" s="24"/>
    </row>
    <row r="227" spans="1:34" ht="34" x14ac:dyDescent="0.2">
      <c r="A227" s="63" t="s">
        <v>743</v>
      </c>
      <c r="B227" s="15" t="s">
        <v>744</v>
      </c>
      <c r="C227" s="64" t="s">
        <v>988</v>
      </c>
      <c r="D227" s="61" t="s">
        <v>67</v>
      </c>
      <c r="E227" s="61" t="str">
        <f>VLOOKUP(A227,LSO!A:E,4,FALSE)</f>
        <v>H Failed Introduction 7-54-1-0-0</v>
      </c>
      <c r="F227" s="62">
        <f>VLOOKUP(A227,LSO!A:E,5,FALSE)</f>
        <v>45336</v>
      </c>
      <c r="G227" s="61" t="str">
        <f>VLOOKUP(A227,LSO!A:E,3,FALSE)</f>
        <v>Chestek</v>
      </c>
      <c r="H227" s="61" t="s">
        <v>158</v>
      </c>
      <c r="I227" s="21" t="s">
        <v>198</v>
      </c>
      <c r="J227" s="62">
        <v>45324</v>
      </c>
      <c r="K227" s="65" t="s">
        <v>1173</v>
      </c>
      <c r="L227" s="22" t="s">
        <v>1188</v>
      </c>
      <c r="M227" s="24"/>
      <c r="N227" s="23"/>
      <c r="O227" s="23"/>
      <c r="P227" s="37"/>
      <c r="Q227" s="25"/>
      <c r="R227" s="58"/>
      <c r="S227" s="24"/>
      <c r="T227" s="25"/>
      <c r="U227" s="24"/>
      <c r="V227" s="23"/>
      <c r="W227" s="58"/>
      <c r="X227" s="23"/>
      <c r="Y227" s="58"/>
      <c r="Z227" s="58"/>
      <c r="AA227" s="24"/>
      <c r="AB227" s="24"/>
      <c r="AC227" s="24"/>
      <c r="AD227" s="24"/>
      <c r="AE227" s="21"/>
      <c r="AF227" s="21"/>
      <c r="AG227" s="24"/>
      <c r="AH227" s="24"/>
    </row>
    <row r="228" spans="1:34" ht="34" x14ac:dyDescent="0.2">
      <c r="A228" s="63" t="s">
        <v>811</v>
      </c>
      <c r="B228" s="15" t="s">
        <v>812</v>
      </c>
      <c r="C228" s="64" t="s">
        <v>106</v>
      </c>
      <c r="D228" s="61" t="s">
        <v>67</v>
      </c>
      <c r="E228" s="61" t="str">
        <f>VLOOKUP(A228,LSO!A:E,4,FALSE)</f>
        <v>H Did not Consider for Introduction</v>
      </c>
      <c r="F228" s="62">
        <f>VLOOKUP(A228,LSO!A:E,5,FALSE)</f>
        <v>45338</v>
      </c>
      <c r="G228" s="61" t="str">
        <f>VLOOKUP(A228,LSO!A:E,3,FALSE)</f>
        <v>Sommers</v>
      </c>
      <c r="H228" s="61" t="s">
        <v>158</v>
      </c>
      <c r="I228" s="21" t="s">
        <v>198</v>
      </c>
      <c r="J228" s="62">
        <v>45331</v>
      </c>
      <c r="K228" s="65" t="s">
        <v>106</v>
      </c>
      <c r="L228" s="22"/>
      <c r="M228" s="24"/>
      <c r="N228" s="23"/>
      <c r="O228" s="23"/>
      <c r="P228" s="37"/>
      <c r="Q228" s="25"/>
      <c r="R228" s="23"/>
      <c r="S228" s="24"/>
      <c r="T228" s="25"/>
      <c r="U228" s="23"/>
      <c r="V228" s="58"/>
      <c r="W228" s="23"/>
      <c r="X228" s="58"/>
      <c r="Y228" s="58"/>
      <c r="Z228" s="24"/>
      <c r="AA228" s="24"/>
      <c r="AB228" s="24"/>
      <c r="AC228" s="24"/>
      <c r="AD228" s="24"/>
      <c r="AE228" s="21"/>
      <c r="AF228" s="21"/>
      <c r="AG228" s="24"/>
      <c r="AH228" s="24"/>
    </row>
    <row r="229" spans="1:34" ht="34" x14ac:dyDescent="0.2">
      <c r="A229" s="63" t="s">
        <v>916</v>
      </c>
      <c r="B229" s="15" t="s">
        <v>917</v>
      </c>
      <c r="C229" s="64" t="s">
        <v>106</v>
      </c>
      <c r="D229" s="61" t="s">
        <v>67</v>
      </c>
      <c r="E229" s="61" t="str">
        <f>VLOOKUP(A229,LSO!A:E,4,FALSE)</f>
        <v>H Did not Consider for Introduction</v>
      </c>
      <c r="F229" s="62">
        <f>VLOOKUP(A229,LSO!A:E,5,FALSE)</f>
        <v>45338</v>
      </c>
      <c r="G229" s="61" t="str">
        <f>VLOOKUP(A229,LSO!A:E,3,FALSE)</f>
        <v>Olsen</v>
      </c>
      <c r="H229" s="61" t="s">
        <v>158</v>
      </c>
      <c r="I229" s="21" t="s">
        <v>198</v>
      </c>
      <c r="J229" s="62">
        <v>45334</v>
      </c>
      <c r="K229" s="65" t="s">
        <v>106</v>
      </c>
      <c r="L229" s="22"/>
      <c r="M229" s="24"/>
      <c r="N229" s="23"/>
      <c r="O229" s="23"/>
      <c r="P229" s="37"/>
      <c r="Q229" s="25"/>
      <c r="R229" s="23"/>
      <c r="S229" s="24"/>
      <c r="T229" s="25"/>
      <c r="U229" s="24"/>
      <c r="V229" s="23"/>
      <c r="W229" s="58"/>
      <c r="X229" s="23"/>
      <c r="Y229" s="58"/>
      <c r="Z229" s="58"/>
      <c r="AA229" s="24"/>
      <c r="AB229" s="58"/>
      <c r="AC229" s="58"/>
      <c r="AD229" s="24"/>
      <c r="AE229" s="21"/>
      <c r="AF229" s="21"/>
      <c r="AG229" s="24"/>
      <c r="AH229" s="24"/>
    </row>
    <row r="230" spans="1:34" ht="34" x14ac:dyDescent="0.2">
      <c r="A230" s="63" t="s">
        <v>918</v>
      </c>
      <c r="B230" s="15" t="s">
        <v>919</v>
      </c>
      <c r="C230" s="64" t="s">
        <v>106</v>
      </c>
      <c r="D230" s="61" t="s">
        <v>67</v>
      </c>
      <c r="E230" s="61" t="str">
        <f>VLOOKUP(A230,LSO!A:E,4,FALSE)</f>
        <v>H Did not Consider for Introduction</v>
      </c>
      <c r="F230" s="62">
        <f>VLOOKUP(A230,LSO!A:E,5,FALSE)</f>
        <v>45338</v>
      </c>
      <c r="G230" s="61" t="str">
        <f>VLOOKUP(A230,LSO!A:E,3,FALSE)</f>
        <v>Provenza</v>
      </c>
      <c r="H230" s="61" t="s">
        <v>158</v>
      </c>
      <c r="I230" s="21" t="s">
        <v>198</v>
      </c>
      <c r="J230" s="62">
        <v>45335</v>
      </c>
      <c r="K230" s="65" t="s">
        <v>106</v>
      </c>
      <c r="L230" s="22"/>
      <c r="M230" s="24"/>
      <c r="N230" s="23"/>
      <c r="O230" s="23"/>
      <c r="P230" s="37"/>
      <c r="Q230" s="25"/>
      <c r="R230" s="23"/>
      <c r="S230" s="24"/>
      <c r="T230" s="25"/>
      <c r="U230" s="24"/>
      <c r="V230" s="23"/>
      <c r="W230" s="58"/>
      <c r="X230" s="23"/>
      <c r="Y230" s="58"/>
      <c r="Z230" s="58"/>
      <c r="AA230" s="24"/>
      <c r="AB230" s="58"/>
      <c r="AC230" s="58"/>
      <c r="AD230" s="24"/>
      <c r="AE230" s="21"/>
      <c r="AF230" s="21"/>
      <c r="AG230" s="24"/>
      <c r="AH230" s="24"/>
    </row>
    <row r="231" spans="1:34" ht="34" x14ac:dyDescent="0.2">
      <c r="A231" s="63" t="s">
        <v>1104</v>
      </c>
      <c r="B231" s="15" t="s">
        <v>1105</v>
      </c>
      <c r="C231" s="64" t="s">
        <v>106</v>
      </c>
      <c r="D231" s="61" t="s">
        <v>67</v>
      </c>
      <c r="E231" s="61" t="str">
        <f>VLOOKUP(A231,LSO!A:E,4,FALSE)</f>
        <v>H Did not Consider for Introduction</v>
      </c>
      <c r="F231" s="62">
        <f>VLOOKUP(A231,LSO!A:E,5,FALSE)</f>
        <v>45338</v>
      </c>
      <c r="G231" s="61" t="str">
        <f>VLOOKUP(A231,LSO!A:E,3,FALSE)</f>
        <v>Singh</v>
      </c>
      <c r="H231" s="61" t="s">
        <v>158</v>
      </c>
      <c r="I231" s="21" t="s">
        <v>198</v>
      </c>
      <c r="J231" s="62">
        <v>45335</v>
      </c>
      <c r="K231" s="65" t="s">
        <v>106</v>
      </c>
      <c r="L231" s="22"/>
      <c r="M231" s="24"/>
      <c r="N231" s="23"/>
      <c r="O231" s="23"/>
      <c r="P231" s="37"/>
      <c r="Q231" s="25"/>
      <c r="R231" s="23"/>
      <c r="S231" s="24"/>
      <c r="T231" s="25"/>
      <c r="U231" s="24"/>
      <c r="V231" s="23"/>
      <c r="W231" s="58"/>
      <c r="X231" s="23"/>
      <c r="Y231" s="58"/>
      <c r="Z231" s="58"/>
      <c r="AA231" s="24"/>
      <c r="AB231" s="58"/>
      <c r="AC231" s="58"/>
      <c r="AD231" s="24"/>
      <c r="AE231" s="21"/>
      <c r="AF231" s="21"/>
      <c r="AG231" s="24"/>
      <c r="AH231" s="24"/>
    </row>
    <row r="232" spans="1:34" ht="34" x14ac:dyDescent="0.2">
      <c r="A232" s="63" t="s">
        <v>813</v>
      </c>
      <c r="B232" s="15" t="s">
        <v>814</v>
      </c>
      <c r="C232" s="81" t="s">
        <v>96</v>
      </c>
      <c r="E232" s="61" t="str">
        <f>VLOOKUP(A232,LSO!A:E,4,FALSE)</f>
        <v>S See Mirror Bill HB0001</v>
      </c>
      <c r="F232" s="62">
        <f>VLOOKUP(A232,LSO!A:E,5,FALSE)</f>
        <v>45359</v>
      </c>
      <c r="G232" s="61" t="str">
        <f>VLOOKUP(A232,LSO!A:E,3,FALSE)</f>
        <v>Appropriations</v>
      </c>
      <c r="H232" s="61" t="s">
        <v>99</v>
      </c>
      <c r="I232" s="21" t="s">
        <v>71</v>
      </c>
      <c r="J232" s="62">
        <v>45331</v>
      </c>
      <c r="K232" s="22"/>
      <c r="L232" s="22"/>
      <c r="M232" s="24"/>
      <c r="N232" s="23"/>
      <c r="O232" s="23"/>
      <c r="P232" s="37">
        <v>45338</v>
      </c>
      <c r="Q232" s="25">
        <v>45341</v>
      </c>
      <c r="R232" s="23">
        <v>45344</v>
      </c>
      <c r="S232" s="24" t="s">
        <v>1043</v>
      </c>
      <c r="T232" s="30">
        <v>45345</v>
      </c>
      <c r="U232" s="24" t="s">
        <v>1014</v>
      </c>
      <c r="V232" s="23"/>
      <c r="W232" s="58"/>
      <c r="X232" s="23"/>
      <c r="Y232" s="58"/>
      <c r="Z232" s="58"/>
      <c r="AA232" s="24"/>
      <c r="AB232" s="58"/>
      <c r="AC232" s="27" t="s">
        <v>2123</v>
      </c>
      <c r="AD232" s="24"/>
      <c r="AE232" s="21"/>
      <c r="AF232" s="21"/>
      <c r="AG232" s="24"/>
      <c r="AH232" s="24"/>
    </row>
    <row r="233" spans="1:34" ht="34" x14ac:dyDescent="0.2">
      <c r="A233" s="63" t="s">
        <v>746</v>
      </c>
      <c r="B233" s="15" t="s">
        <v>747</v>
      </c>
      <c r="C233" s="81" t="s">
        <v>96</v>
      </c>
      <c r="E233" s="61" t="str">
        <f>VLOOKUP(A233,LSO!A:E,4,FALSE)</f>
        <v>Veto Message Received</v>
      </c>
      <c r="F233" s="62">
        <f>VLOOKUP(A233,LSO!A:E,5,FALSE)</f>
        <v>45355</v>
      </c>
      <c r="G233" s="61" t="str">
        <f>VLOOKUP(A233,LSO!A:E,3,FALSE)</f>
        <v>Mgt Council</v>
      </c>
      <c r="H233" s="61" t="s">
        <v>99</v>
      </c>
      <c r="I233" s="21" t="s">
        <v>71</v>
      </c>
      <c r="J233" s="62">
        <v>45331</v>
      </c>
      <c r="K233" s="22">
        <v>45334</v>
      </c>
      <c r="L233" s="22" t="s">
        <v>1036</v>
      </c>
      <c r="M233" s="24" t="s">
        <v>1015</v>
      </c>
      <c r="N233" s="23" t="s">
        <v>1167</v>
      </c>
      <c r="O233" s="37">
        <v>45335</v>
      </c>
      <c r="P233" s="37">
        <v>45335</v>
      </c>
      <c r="Q233" s="25">
        <v>45336</v>
      </c>
      <c r="R233" s="23">
        <v>45338</v>
      </c>
      <c r="S233" s="24" t="s">
        <v>1036</v>
      </c>
      <c r="T233" s="25">
        <v>45341</v>
      </c>
      <c r="U233" s="24" t="s">
        <v>1014</v>
      </c>
      <c r="V233" s="23" t="s">
        <v>1166</v>
      </c>
      <c r="W233" s="58">
        <v>45345</v>
      </c>
      <c r="X233" s="23">
        <v>45348</v>
      </c>
      <c r="Y233" s="58">
        <v>45349</v>
      </c>
      <c r="Z233" s="25">
        <v>45350</v>
      </c>
      <c r="AA233" s="24" t="s">
        <v>1926</v>
      </c>
      <c r="AB233" s="24" t="s">
        <v>2055</v>
      </c>
      <c r="AC233" s="58">
        <v>45350</v>
      </c>
      <c r="AD233" s="24" t="s">
        <v>2058</v>
      </c>
      <c r="AE233" s="21" t="s">
        <v>2104</v>
      </c>
      <c r="AF233" s="21"/>
      <c r="AG233" s="24"/>
      <c r="AH233" s="24"/>
    </row>
    <row r="234" spans="1:34" ht="34" x14ac:dyDescent="0.2">
      <c r="A234" s="63" t="s">
        <v>15</v>
      </c>
      <c r="B234" s="15" t="s">
        <v>392</v>
      </c>
      <c r="C234" s="81" t="s">
        <v>96</v>
      </c>
      <c r="E234" s="61" t="str">
        <f>VLOOKUP(A234,LSO!A:E,4,FALSE)</f>
        <v>Assigned Chapter Number 18</v>
      </c>
      <c r="F234" s="62">
        <f>VLOOKUP(A234,LSO!A:E,5,FALSE)</f>
        <v>45355</v>
      </c>
      <c r="G234" s="61" t="str">
        <f>VLOOKUP(A234,LSO!A:E,3,FALSE)</f>
        <v>Labor</v>
      </c>
      <c r="H234" s="61" t="s">
        <v>99</v>
      </c>
      <c r="I234" s="21" t="s">
        <v>86</v>
      </c>
      <c r="J234" s="22">
        <v>45260</v>
      </c>
      <c r="K234" s="22">
        <v>45334</v>
      </c>
      <c r="L234" s="22" t="s">
        <v>1037</v>
      </c>
      <c r="M234" s="24" t="s">
        <v>1016</v>
      </c>
      <c r="N234" s="23" t="s">
        <v>1263</v>
      </c>
      <c r="O234" s="58">
        <v>45336</v>
      </c>
      <c r="P234" s="25">
        <v>45337</v>
      </c>
      <c r="Q234" s="25">
        <v>45338</v>
      </c>
      <c r="R234" s="23">
        <v>45341</v>
      </c>
      <c r="S234" s="24" t="s">
        <v>1404</v>
      </c>
      <c r="T234" s="37">
        <v>45343</v>
      </c>
      <c r="U234" s="24" t="s">
        <v>1016</v>
      </c>
      <c r="V234" s="23" t="s">
        <v>1262</v>
      </c>
      <c r="W234" s="58">
        <v>45345</v>
      </c>
      <c r="X234" s="23">
        <v>45348</v>
      </c>
      <c r="Y234" s="58">
        <v>45349</v>
      </c>
      <c r="Z234" s="58">
        <v>45350</v>
      </c>
      <c r="AA234" s="24" t="s">
        <v>1748</v>
      </c>
      <c r="AB234" s="58" t="s">
        <v>1979</v>
      </c>
      <c r="AC234" s="24"/>
      <c r="AD234" s="24"/>
      <c r="AE234" s="21" t="s">
        <v>1977</v>
      </c>
      <c r="AF234" s="21" t="s">
        <v>2096</v>
      </c>
      <c r="AG234" s="24"/>
      <c r="AH234" s="24"/>
    </row>
    <row r="235" spans="1:34" ht="34" x14ac:dyDescent="0.2">
      <c r="A235" s="63" t="s">
        <v>16</v>
      </c>
      <c r="B235" s="15" t="s">
        <v>393</v>
      </c>
      <c r="C235" s="81" t="s">
        <v>96</v>
      </c>
      <c r="E235" s="61" t="str">
        <f>VLOOKUP(A235,LSO!A:E,4,FALSE)</f>
        <v>Assigned Chapter Number 1</v>
      </c>
      <c r="F235" s="62">
        <f>VLOOKUP(A235,LSO!A:E,5,FALSE)</f>
        <v>45352</v>
      </c>
      <c r="G235" s="61" t="str">
        <f>VLOOKUP(A235,LSO!A:E,3,FALSE)</f>
        <v>Labor</v>
      </c>
      <c r="H235" s="61" t="s">
        <v>99</v>
      </c>
      <c r="I235" s="21" t="s">
        <v>39</v>
      </c>
      <c r="J235" s="22">
        <v>45260</v>
      </c>
      <c r="K235" s="22">
        <v>45334</v>
      </c>
      <c r="L235" s="22" t="s">
        <v>1036</v>
      </c>
      <c r="M235" s="24" t="s">
        <v>1016</v>
      </c>
      <c r="N235" s="23" t="s">
        <v>1167</v>
      </c>
      <c r="O235" s="23">
        <v>45336</v>
      </c>
      <c r="P235" s="23">
        <v>45336</v>
      </c>
      <c r="Q235" s="25">
        <v>45337</v>
      </c>
      <c r="R235" s="25">
        <v>45338</v>
      </c>
      <c r="S235" s="24" t="s">
        <v>1036</v>
      </c>
      <c r="T235" s="58">
        <v>45343</v>
      </c>
      <c r="U235" s="24" t="s">
        <v>1009</v>
      </c>
      <c r="V235" s="23" t="s">
        <v>1262</v>
      </c>
      <c r="W235" s="58">
        <v>45345</v>
      </c>
      <c r="X235" s="23">
        <v>45348</v>
      </c>
      <c r="Y235" s="58">
        <v>45349</v>
      </c>
      <c r="Z235" s="25">
        <v>45350</v>
      </c>
      <c r="AA235" s="24" t="s">
        <v>1974</v>
      </c>
      <c r="AB235" s="24"/>
      <c r="AC235" s="24"/>
      <c r="AD235" s="24"/>
      <c r="AE235" s="21" t="s">
        <v>1970</v>
      </c>
      <c r="AF235" s="21"/>
      <c r="AG235" s="24"/>
      <c r="AH235" s="24"/>
    </row>
    <row r="236" spans="1:34" ht="17" x14ac:dyDescent="0.2">
      <c r="A236" s="63" t="s">
        <v>17</v>
      </c>
      <c r="B236" s="15" t="s">
        <v>394</v>
      </c>
      <c r="C236" s="81" t="s">
        <v>96</v>
      </c>
      <c r="E236" s="61" t="str">
        <f>VLOOKUP(A236,LSO!A:E,4,FALSE)</f>
        <v>Assigned Chapter Number 27</v>
      </c>
      <c r="F236" s="62">
        <f>VLOOKUP(A236,LSO!A:E,5,FALSE)</f>
        <v>45356</v>
      </c>
      <c r="G236" s="61" t="str">
        <f>VLOOKUP(A236,LSO!A:E,3,FALSE)</f>
        <v>Labor</v>
      </c>
      <c r="H236" s="61" t="s">
        <v>99</v>
      </c>
      <c r="I236" s="21" t="s">
        <v>41</v>
      </c>
      <c r="J236" s="22">
        <v>45260</v>
      </c>
      <c r="K236" s="22">
        <v>45334</v>
      </c>
      <c r="L236" s="22" t="s">
        <v>1038</v>
      </c>
      <c r="M236" s="24" t="s">
        <v>1016</v>
      </c>
      <c r="N236" s="25" t="s">
        <v>1167</v>
      </c>
      <c r="O236" s="23">
        <v>45338</v>
      </c>
      <c r="P236" s="23">
        <v>45338</v>
      </c>
      <c r="Q236" s="58">
        <v>45341</v>
      </c>
      <c r="R236" s="30">
        <v>45342</v>
      </c>
      <c r="S236" s="58" t="s">
        <v>1281</v>
      </c>
      <c r="T236" s="58">
        <v>45343</v>
      </c>
      <c r="U236" s="24" t="s">
        <v>1009</v>
      </c>
      <c r="V236" s="23" t="s">
        <v>1164</v>
      </c>
      <c r="W236" s="58">
        <v>45348</v>
      </c>
      <c r="X236" s="58">
        <v>45349</v>
      </c>
      <c r="Y236" s="58">
        <v>45350</v>
      </c>
      <c r="Z236" s="25">
        <v>45351</v>
      </c>
      <c r="AA236" s="24" t="s">
        <v>1993</v>
      </c>
      <c r="AB236" s="58"/>
      <c r="AC236" s="24"/>
      <c r="AD236" s="24"/>
      <c r="AE236" s="21" t="s">
        <v>1988</v>
      </c>
      <c r="AF236" s="21"/>
      <c r="AG236" s="24"/>
      <c r="AH236" s="24"/>
    </row>
    <row r="237" spans="1:34" ht="34" x14ac:dyDescent="0.2">
      <c r="A237" s="63" t="s">
        <v>18</v>
      </c>
      <c r="B237" s="15" t="s">
        <v>395</v>
      </c>
      <c r="C237" s="81" t="s">
        <v>96</v>
      </c>
      <c r="E237" s="61" t="str">
        <f>VLOOKUP(A237,LSO!A:E,4,FALSE)</f>
        <v>H Speaker Signed SEA No. 0055</v>
      </c>
      <c r="F237" s="62">
        <f>VLOOKUP(A237,LSO!A:E,5,FALSE)</f>
        <v>45358</v>
      </c>
      <c r="G237" s="61" t="str">
        <f>VLOOKUP(A237,LSO!A:E,3,FALSE)</f>
        <v>Labor</v>
      </c>
      <c r="H237" s="61" t="s">
        <v>99</v>
      </c>
      <c r="I237" s="21" t="s">
        <v>55</v>
      </c>
      <c r="J237" s="22">
        <v>45260</v>
      </c>
      <c r="K237" s="22">
        <v>45334</v>
      </c>
      <c r="L237" s="22" t="s">
        <v>1036</v>
      </c>
      <c r="M237" s="24" t="s">
        <v>1016</v>
      </c>
      <c r="N237" s="25" t="s">
        <v>1167</v>
      </c>
      <c r="O237" s="23">
        <v>45338</v>
      </c>
      <c r="P237" s="37">
        <v>45341</v>
      </c>
      <c r="Q237" s="25">
        <v>45342</v>
      </c>
      <c r="R237" s="58">
        <v>45343</v>
      </c>
      <c r="S237" s="24" t="s">
        <v>1405</v>
      </c>
      <c r="T237" s="25">
        <v>45345</v>
      </c>
      <c r="U237" s="24" t="s">
        <v>1009</v>
      </c>
      <c r="V237" s="23" t="s">
        <v>1164</v>
      </c>
      <c r="W237" s="25">
        <v>45352</v>
      </c>
      <c r="X237" s="25">
        <v>45355</v>
      </c>
      <c r="Y237" s="25">
        <v>45356</v>
      </c>
      <c r="Z237" s="25">
        <v>45357</v>
      </c>
      <c r="AA237" s="24" t="s">
        <v>1748</v>
      </c>
      <c r="AB237" s="38" t="s">
        <v>1405</v>
      </c>
      <c r="AC237" s="38"/>
      <c r="AD237" s="24"/>
      <c r="AE237" s="21" t="s">
        <v>2228</v>
      </c>
      <c r="AF237" s="21"/>
      <c r="AG237" s="24"/>
      <c r="AH237" s="24"/>
    </row>
    <row r="238" spans="1:34" ht="34" x14ac:dyDescent="0.2">
      <c r="A238" s="63" t="s">
        <v>116</v>
      </c>
      <c r="B238" s="15" t="s">
        <v>396</v>
      </c>
      <c r="C238" s="81" t="s">
        <v>96</v>
      </c>
      <c r="E238" s="61" t="str">
        <f>VLOOKUP(A238,LSO!A:E,4,FALSE)</f>
        <v>Assigned Chapter Number 36</v>
      </c>
      <c r="F238" s="62">
        <f>VLOOKUP(A238,LSO!A:E,5,FALSE)</f>
        <v>45357</v>
      </c>
      <c r="G238" s="61" t="str">
        <f>VLOOKUP(A238,LSO!A:E,3,FALSE)</f>
        <v>Labor</v>
      </c>
      <c r="H238" s="61" t="s">
        <v>99</v>
      </c>
      <c r="I238" s="21" t="s">
        <v>41</v>
      </c>
      <c r="J238" s="22">
        <v>45260</v>
      </c>
      <c r="K238" s="22">
        <v>45334</v>
      </c>
      <c r="L238" s="22" t="s">
        <v>1037</v>
      </c>
      <c r="M238" s="24" t="s">
        <v>1016</v>
      </c>
      <c r="N238" s="25" t="s">
        <v>1167</v>
      </c>
      <c r="O238" s="23">
        <v>45338</v>
      </c>
      <c r="P238" s="23">
        <v>45338</v>
      </c>
      <c r="Q238" s="58">
        <v>45341</v>
      </c>
      <c r="R238" s="25">
        <v>45342</v>
      </c>
      <c r="S238" s="24" t="s">
        <v>1406</v>
      </c>
      <c r="T238" s="58">
        <v>45348</v>
      </c>
      <c r="U238" s="24" t="s">
        <v>1009</v>
      </c>
      <c r="V238" s="24" t="s">
        <v>1291</v>
      </c>
      <c r="W238" s="58">
        <v>45350</v>
      </c>
      <c r="X238" s="58">
        <v>45351</v>
      </c>
      <c r="Y238" s="25">
        <v>45352</v>
      </c>
      <c r="Z238" s="23">
        <v>45355</v>
      </c>
      <c r="AA238" s="24" t="s">
        <v>993</v>
      </c>
      <c r="AB238" s="58" t="s">
        <v>2051</v>
      </c>
      <c r="AC238" s="24"/>
      <c r="AD238" s="24"/>
      <c r="AE238" s="21" t="s">
        <v>2105</v>
      </c>
      <c r="AF238" s="21"/>
      <c r="AG238" s="24"/>
      <c r="AH238" s="24"/>
    </row>
    <row r="239" spans="1:34" ht="34" x14ac:dyDescent="0.2">
      <c r="A239" s="63" t="s">
        <v>20</v>
      </c>
      <c r="B239" s="15" t="s">
        <v>397</v>
      </c>
      <c r="C239" s="81" t="s">
        <v>96</v>
      </c>
      <c r="E239" s="61" t="str">
        <f>VLOOKUP(A239,LSO!A:E,4,FALSE)</f>
        <v>H Speaker Signed SEA No. 0033</v>
      </c>
      <c r="F239" s="62">
        <f>VLOOKUP(A239,LSO!A:E,5,FALSE)</f>
        <v>45357</v>
      </c>
      <c r="G239" s="61" t="str">
        <f>VLOOKUP(A239,LSO!A:E,3,FALSE)</f>
        <v>Labor</v>
      </c>
      <c r="H239" s="61" t="s">
        <v>99</v>
      </c>
      <c r="I239" s="21" t="s">
        <v>43</v>
      </c>
      <c r="J239" s="22">
        <v>45260</v>
      </c>
      <c r="K239" s="22">
        <v>45334</v>
      </c>
      <c r="L239" s="22" t="s">
        <v>1038</v>
      </c>
      <c r="M239" s="24" t="s">
        <v>1016</v>
      </c>
      <c r="N239" s="23" t="s">
        <v>1167</v>
      </c>
      <c r="O239" s="23">
        <v>45336</v>
      </c>
      <c r="P239" s="23">
        <v>45336</v>
      </c>
      <c r="Q239" s="25">
        <v>45337</v>
      </c>
      <c r="R239" s="25">
        <v>45338</v>
      </c>
      <c r="S239" s="24" t="s">
        <v>1038</v>
      </c>
      <c r="T239" s="58">
        <v>45348</v>
      </c>
      <c r="U239" s="24" t="s">
        <v>1009</v>
      </c>
      <c r="V239" s="23" t="s">
        <v>1164</v>
      </c>
      <c r="W239" s="25">
        <v>45352</v>
      </c>
      <c r="X239" s="23">
        <v>45352</v>
      </c>
      <c r="Y239" s="23">
        <v>45355</v>
      </c>
      <c r="Z239" s="25">
        <v>45356</v>
      </c>
      <c r="AA239" s="24" t="s">
        <v>1186</v>
      </c>
      <c r="AB239" s="24"/>
      <c r="AC239" s="24"/>
      <c r="AD239" s="24"/>
      <c r="AE239" s="21" t="s">
        <v>2156</v>
      </c>
      <c r="AF239" s="21"/>
      <c r="AG239" s="24"/>
      <c r="AH239" s="24"/>
    </row>
    <row r="240" spans="1:34" ht="17" x14ac:dyDescent="0.2">
      <c r="A240" s="63" t="s">
        <v>21</v>
      </c>
      <c r="B240" s="15" t="s">
        <v>398</v>
      </c>
      <c r="C240" s="81" t="s">
        <v>96</v>
      </c>
      <c r="E240" s="61" t="str">
        <f>VLOOKUP(A240,LSO!A:E,4,FALSE)</f>
        <v>Assigned Chapter Number 34</v>
      </c>
      <c r="F240" s="62">
        <f>VLOOKUP(A240,LSO!A:E,5,FALSE)</f>
        <v>45356</v>
      </c>
      <c r="G240" s="61" t="str">
        <f>VLOOKUP(A240,LSO!A:E,3,FALSE)</f>
        <v>Education</v>
      </c>
      <c r="H240" s="61" t="s">
        <v>99</v>
      </c>
      <c r="I240" s="21" t="s">
        <v>44</v>
      </c>
      <c r="J240" s="22">
        <v>45264</v>
      </c>
      <c r="K240" s="22">
        <v>45334</v>
      </c>
      <c r="L240" s="22" t="s">
        <v>1039</v>
      </c>
      <c r="M240" s="24" t="s">
        <v>1017</v>
      </c>
      <c r="N240" s="23" t="s">
        <v>1169</v>
      </c>
      <c r="O240" s="58">
        <v>45336</v>
      </c>
      <c r="P240" s="25">
        <v>45337</v>
      </c>
      <c r="Q240" s="25">
        <v>45338</v>
      </c>
      <c r="R240" s="58">
        <v>45341</v>
      </c>
      <c r="S240" s="24" t="s">
        <v>1404</v>
      </c>
      <c r="T240" s="25">
        <v>45345</v>
      </c>
      <c r="U240" s="24" t="s">
        <v>1011</v>
      </c>
      <c r="V240" s="23" t="s">
        <v>1291</v>
      </c>
      <c r="W240" s="58">
        <v>45348</v>
      </c>
      <c r="X240" s="58">
        <v>45349</v>
      </c>
      <c r="Y240" s="25">
        <v>45350</v>
      </c>
      <c r="Z240" s="25">
        <v>45351</v>
      </c>
      <c r="AA240" s="38" t="s">
        <v>1924</v>
      </c>
      <c r="AB240" s="24" t="s">
        <v>1993</v>
      </c>
      <c r="AC240" s="24"/>
      <c r="AD240" s="24"/>
      <c r="AE240" s="21" t="s">
        <v>1989</v>
      </c>
      <c r="AF240" s="21"/>
      <c r="AG240" s="24"/>
      <c r="AH240" s="24"/>
    </row>
    <row r="241" spans="1:34" ht="34" x14ac:dyDescent="0.2">
      <c r="A241" s="63" t="s">
        <v>22</v>
      </c>
      <c r="B241" s="15" t="s">
        <v>399</v>
      </c>
      <c r="C241" s="64" t="s">
        <v>106</v>
      </c>
      <c r="D241" s="61" t="s">
        <v>68</v>
      </c>
      <c r="E241" s="61" t="str">
        <f>VLOOKUP(A241,LSO!A:E,4,FALSE)</f>
        <v>S Did not Consider for Introduction</v>
      </c>
      <c r="F241" s="62">
        <f>VLOOKUP(A241,LSO!A:E,5,FALSE)</f>
        <v>45338</v>
      </c>
      <c r="G241" s="61" t="str">
        <f>VLOOKUP(A241,LSO!A:E,3,FALSE)</f>
        <v>Agriculture</v>
      </c>
      <c r="H241" s="61" t="s">
        <v>99</v>
      </c>
      <c r="I241" s="21" t="s">
        <v>63</v>
      </c>
      <c r="J241" s="22">
        <v>45264</v>
      </c>
      <c r="K241" s="65" t="s">
        <v>106</v>
      </c>
      <c r="L241" s="22"/>
      <c r="M241" s="24"/>
      <c r="N241" s="58"/>
      <c r="O241" s="23"/>
      <c r="P241" s="23"/>
      <c r="Q241" s="25"/>
      <c r="R241" s="23"/>
      <c r="S241" s="24"/>
      <c r="T241" s="37"/>
      <c r="U241" s="24"/>
      <c r="V241" s="23"/>
      <c r="W241" s="25"/>
      <c r="X241" s="25"/>
      <c r="Y241" s="25"/>
      <c r="Z241" s="25"/>
      <c r="AA241" s="24"/>
      <c r="AB241" s="23"/>
      <c r="AC241" s="24"/>
      <c r="AD241" s="24"/>
      <c r="AE241" s="21"/>
      <c r="AF241" s="21"/>
      <c r="AG241" s="24"/>
      <c r="AH241" s="24"/>
    </row>
    <row r="242" spans="1:34" ht="34" x14ac:dyDescent="0.2">
      <c r="A242" s="63" t="s">
        <v>23</v>
      </c>
      <c r="B242" s="15" t="s">
        <v>400</v>
      </c>
      <c r="C242" s="64" t="s">
        <v>106</v>
      </c>
      <c r="D242" s="61" t="s">
        <v>68</v>
      </c>
      <c r="E242" s="61" t="str">
        <f>VLOOKUP(A242,LSO!A:E,4,FALSE)</f>
        <v>S Did not Consider for Introduction</v>
      </c>
      <c r="F242" s="62">
        <f>VLOOKUP(A242,LSO!A:E,5,FALSE)</f>
        <v>45338</v>
      </c>
      <c r="G242" s="61" t="str">
        <f>VLOOKUP(A242,LSO!A:E,3,FALSE)</f>
        <v>Agriculture</v>
      </c>
      <c r="H242" s="61" t="s">
        <v>99</v>
      </c>
      <c r="I242" s="21" t="s">
        <v>63</v>
      </c>
      <c r="J242" s="22">
        <v>45264</v>
      </c>
      <c r="K242" s="65" t="s">
        <v>106</v>
      </c>
      <c r="L242" s="22"/>
      <c r="M242" s="24"/>
      <c r="N242" s="23"/>
      <c r="O242" s="23"/>
      <c r="P242" s="23"/>
      <c r="Q242" s="23"/>
      <c r="R242" s="23"/>
      <c r="S242" s="24"/>
      <c r="T242" s="38"/>
      <c r="U242" s="24"/>
      <c r="V242" s="23"/>
      <c r="W242" s="58"/>
      <c r="X242" s="25"/>
      <c r="Y242" s="25"/>
      <c r="Z242" s="25"/>
      <c r="AA242" s="24"/>
      <c r="AB242" s="39"/>
      <c r="AC242" s="24"/>
      <c r="AD242" s="24"/>
      <c r="AE242" s="21"/>
      <c r="AF242" s="21"/>
      <c r="AG242" s="24"/>
      <c r="AH242" s="24"/>
    </row>
    <row r="243" spans="1:34" ht="34" x14ac:dyDescent="0.2">
      <c r="A243" s="63" t="s">
        <v>76</v>
      </c>
      <c r="B243" s="15" t="s">
        <v>401</v>
      </c>
      <c r="C243" s="81" t="s">
        <v>96</v>
      </c>
      <c r="E243" s="61" t="str">
        <f>VLOOKUP(A243,LSO!A:E,4,FALSE)</f>
        <v>Assigned Chapter Number 55</v>
      </c>
      <c r="F243" s="62">
        <f>VLOOKUP(A243,LSO!A:E,5,FALSE)</f>
        <v>45355</v>
      </c>
      <c r="G243" s="61" t="str">
        <f>VLOOKUP(A243,LSO!A:E,3,FALSE)</f>
        <v>Agriculture</v>
      </c>
      <c r="H243" s="61" t="s">
        <v>99</v>
      </c>
      <c r="I243" s="21" t="s">
        <v>49</v>
      </c>
      <c r="J243" s="22">
        <v>45264</v>
      </c>
      <c r="K243" s="22">
        <v>45334</v>
      </c>
      <c r="L243" s="22" t="s">
        <v>1040</v>
      </c>
      <c r="M243" s="24" t="s">
        <v>1018</v>
      </c>
      <c r="N243" s="23" t="s">
        <v>1168</v>
      </c>
      <c r="O243" s="37">
        <v>45335</v>
      </c>
      <c r="P243" s="37">
        <v>45335</v>
      </c>
      <c r="Q243" s="25">
        <v>45336</v>
      </c>
      <c r="R243" s="25">
        <v>45337</v>
      </c>
      <c r="S243" s="24" t="s">
        <v>1149</v>
      </c>
      <c r="T243" s="58">
        <v>45343</v>
      </c>
      <c r="U243" s="24" t="s">
        <v>1008</v>
      </c>
      <c r="V243" s="23" t="s">
        <v>1164</v>
      </c>
      <c r="W243" s="58">
        <v>45349</v>
      </c>
      <c r="X243" s="58">
        <v>45350</v>
      </c>
      <c r="Y243" s="58">
        <v>45351</v>
      </c>
      <c r="Z243" s="23">
        <v>45352</v>
      </c>
      <c r="AA243" s="24" t="s">
        <v>1998</v>
      </c>
      <c r="AB243" s="24"/>
      <c r="AC243" s="24"/>
      <c r="AD243" s="24"/>
      <c r="AE243" s="21" t="s">
        <v>2014</v>
      </c>
      <c r="AF243" s="21"/>
      <c r="AG243" s="24"/>
      <c r="AH243" s="24"/>
    </row>
    <row r="244" spans="1:34" ht="34" x14ac:dyDescent="0.2">
      <c r="A244" s="63" t="s">
        <v>77</v>
      </c>
      <c r="B244" s="15" t="s">
        <v>402</v>
      </c>
      <c r="C244" s="81" t="s">
        <v>96</v>
      </c>
      <c r="E244" s="61" t="str">
        <f>VLOOKUP(A244,LSO!A:E,4,FALSE)</f>
        <v>H Speaker Signed SEA No. 0067</v>
      </c>
      <c r="F244" s="62">
        <f>VLOOKUP(A244,LSO!A:E,5,FALSE)</f>
        <v>45359</v>
      </c>
      <c r="G244" s="61" t="str">
        <f>VLOOKUP(A244,LSO!A:E,3,FALSE)</f>
        <v>Agriculture</v>
      </c>
      <c r="H244" s="61" t="s">
        <v>99</v>
      </c>
      <c r="I244" s="21" t="s">
        <v>63</v>
      </c>
      <c r="J244" s="22">
        <v>45264</v>
      </c>
      <c r="K244" s="22">
        <v>45334</v>
      </c>
      <c r="L244" s="22" t="s">
        <v>1038</v>
      </c>
      <c r="M244" s="24" t="s">
        <v>1170</v>
      </c>
      <c r="N244" s="23" t="s">
        <v>1168</v>
      </c>
      <c r="O244" s="23">
        <v>45342</v>
      </c>
      <c r="P244" s="23">
        <v>45342</v>
      </c>
      <c r="Q244" s="58">
        <v>45343</v>
      </c>
      <c r="R244" s="23">
        <v>45344</v>
      </c>
      <c r="S244" s="24" t="s">
        <v>1918</v>
      </c>
      <c r="T244" s="58">
        <v>45348</v>
      </c>
      <c r="U244" s="24" t="s">
        <v>1295</v>
      </c>
      <c r="V244" s="23" t="s">
        <v>2133</v>
      </c>
      <c r="W244" s="84" t="s">
        <v>2134</v>
      </c>
      <c r="X244" s="58">
        <v>45356</v>
      </c>
      <c r="Y244" s="58">
        <v>45357</v>
      </c>
      <c r="Z244" s="58">
        <v>45358</v>
      </c>
      <c r="AA244" s="24" t="s">
        <v>1466</v>
      </c>
      <c r="AB244" s="24" t="s">
        <v>2252</v>
      </c>
      <c r="AC244" s="58">
        <v>45358</v>
      </c>
      <c r="AD244" s="24" t="s">
        <v>2337</v>
      </c>
      <c r="AE244" s="21" t="s">
        <v>2313</v>
      </c>
      <c r="AF244" s="21"/>
      <c r="AG244" s="24"/>
      <c r="AH244" s="24"/>
    </row>
    <row r="245" spans="1:34" ht="34" x14ac:dyDescent="0.2">
      <c r="A245" s="63" t="s">
        <v>78</v>
      </c>
      <c r="B245" s="15" t="s">
        <v>403</v>
      </c>
      <c r="C245" s="81" t="s">
        <v>96</v>
      </c>
      <c r="E245" s="61" t="str">
        <f>VLOOKUP(A245,LSO!A:E,4,FALSE)</f>
        <v>H Speaker Signed SEA No. 0034</v>
      </c>
      <c r="F245" s="62">
        <f>VLOOKUP(A245,LSO!A:E,5,FALSE)</f>
        <v>45357</v>
      </c>
      <c r="G245" s="61" t="str">
        <f>VLOOKUP(A245,LSO!A:E,3,FALSE)</f>
        <v>Agriculture</v>
      </c>
      <c r="H245" s="61" t="s">
        <v>99</v>
      </c>
      <c r="I245" s="21" t="s">
        <v>48</v>
      </c>
      <c r="J245" s="22">
        <v>45264</v>
      </c>
      <c r="K245" s="22">
        <v>45334</v>
      </c>
      <c r="L245" s="22" t="s">
        <v>1039</v>
      </c>
      <c r="M245" s="24" t="s">
        <v>1018</v>
      </c>
      <c r="N245" s="23" t="s">
        <v>1168</v>
      </c>
      <c r="O245" s="37">
        <v>45335</v>
      </c>
      <c r="P245" s="37">
        <v>45335</v>
      </c>
      <c r="Q245" s="25">
        <v>45336</v>
      </c>
      <c r="R245" s="25">
        <v>45337</v>
      </c>
      <c r="S245" s="24" t="s">
        <v>1001</v>
      </c>
      <c r="T245" s="58">
        <v>45343</v>
      </c>
      <c r="U245" s="24" t="s">
        <v>1008</v>
      </c>
      <c r="V245" s="23" t="s">
        <v>1164</v>
      </c>
      <c r="W245" s="25">
        <v>45351</v>
      </c>
      <c r="X245" s="58">
        <v>45351</v>
      </c>
      <c r="Y245" s="25">
        <v>45352</v>
      </c>
      <c r="Z245" s="25">
        <v>45355</v>
      </c>
      <c r="AA245" s="24" t="s">
        <v>1027</v>
      </c>
      <c r="AB245" s="24" t="s">
        <v>1037</v>
      </c>
      <c r="AC245" s="24"/>
      <c r="AD245" s="24"/>
      <c r="AE245" s="21" t="s">
        <v>2185</v>
      </c>
      <c r="AF245" s="21"/>
      <c r="AG245" s="24"/>
      <c r="AH245" s="24"/>
    </row>
    <row r="246" spans="1:34" ht="34" x14ac:dyDescent="0.2">
      <c r="A246" s="63" t="s">
        <v>120</v>
      </c>
      <c r="B246" s="15" t="s">
        <v>404</v>
      </c>
      <c r="C246" s="81" t="s">
        <v>96</v>
      </c>
      <c r="E246" s="61" t="str">
        <f>VLOOKUP(A246,LSO!A:E,4,FALSE)</f>
        <v>Assigned Chapter Number 2</v>
      </c>
      <c r="F246" s="62">
        <f>VLOOKUP(A246,LSO!A:E,5,FALSE)</f>
        <v>45352</v>
      </c>
      <c r="G246" s="61" t="str">
        <f>VLOOKUP(A246,LSO!A:E,3,FALSE)</f>
        <v>Transportation</v>
      </c>
      <c r="H246" s="61" t="s">
        <v>99</v>
      </c>
      <c r="I246" s="21" t="s">
        <v>46</v>
      </c>
      <c r="J246" s="22">
        <v>45267</v>
      </c>
      <c r="K246" s="22">
        <v>45334</v>
      </c>
      <c r="L246" s="22" t="s">
        <v>1036</v>
      </c>
      <c r="M246" s="24" t="s">
        <v>1019</v>
      </c>
      <c r="N246" s="23" t="s">
        <v>1167</v>
      </c>
      <c r="O246" s="23">
        <v>45336</v>
      </c>
      <c r="P246" s="23">
        <v>45336</v>
      </c>
      <c r="Q246" s="58">
        <v>45337</v>
      </c>
      <c r="R246" s="25">
        <v>45338</v>
      </c>
      <c r="S246" s="24" t="s">
        <v>1036</v>
      </c>
      <c r="T246" s="58">
        <v>45343</v>
      </c>
      <c r="U246" s="24" t="s">
        <v>1007</v>
      </c>
      <c r="V246" s="23" t="s">
        <v>1262</v>
      </c>
      <c r="W246" s="23">
        <v>45344</v>
      </c>
      <c r="X246" s="23">
        <v>45348</v>
      </c>
      <c r="Y246" s="58">
        <v>45349</v>
      </c>
      <c r="Z246" s="25">
        <v>45350</v>
      </c>
      <c r="AA246" s="24" t="s">
        <v>1748</v>
      </c>
      <c r="AB246" s="24"/>
      <c r="AC246" s="24"/>
      <c r="AD246" s="24"/>
      <c r="AE246" s="21" t="s">
        <v>1971</v>
      </c>
      <c r="AF246" s="21"/>
      <c r="AG246" s="24"/>
      <c r="AH246" s="24"/>
    </row>
    <row r="247" spans="1:34" ht="34" x14ac:dyDescent="0.2">
      <c r="A247" s="63" t="s">
        <v>119</v>
      </c>
      <c r="B247" s="15" t="s">
        <v>405</v>
      </c>
      <c r="C247" s="64" t="s">
        <v>239</v>
      </c>
      <c r="D247" s="61" t="s">
        <v>68</v>
      </c>
      <c r="E247" s="61" t="str">
        <f>VLOOKUP(A247,LSO!A:E,4,FALSE)</f>
        <v>S:Died in Committee Returned Bill Pursuant to SR 5-4</v>
      </c>
      <c r="F247" s="62">
        <f>VLOOKUP(A247,LSO!A:E,5,FALSE)</f>
        <v>45345</v>
      </c>
      <c r="G247" s="61" t="str">
        <f>VLOOKUP(A247,LSO!A:E,3,FALSE)</f>
        <v>Transportation</v>
      </c>
      <c r="H247" s="61" t="s">
        <v>99</v>
      </c>
      <c r="I247" s="21" t="s">
        <v>46</v>
      </c>
      <c r="J247" s="22">
        <v>45267</v>
      </c>
      <c r="K247" s="22">
        <v>45334</v>
      </c>
      <c r="L247" s="22" t="s">
        <v>1037</v>
      </c>
      <c r="M247" s="24" t="s">
        <v>1019</v>
      </c>
      <c r="N247" s="23" t="s">
        <v>1936</v>
      </c>
      <c r="O247" s="23"/>
      <c r="P247" s="23"/>
      <c r="Q247" s="25"/>
      <c r="R247" s="25"/>
      <c r="S247" s="24"/>
      <c r="T247" s="23"/>
      <c r="U247" s="24"/>
      <c r="V247" s="23"/>
      <c r="W247" s="58"/>
      <c r="X247" s="23"/>
      <c r="Y247" s="25"/>
      <c r="Z247" s="25"/>
      <c r="AA247" s="25"/>
      <c r="AB247" s="24"/>
      <c r="AC247" s="24"/>
      <c r="AD247" s="24"/>
      <c r="AE247" s="21"/>
      <c r="AF247" s="21"/>
      <c r="AG247" s="24"/>
      <c r="AH247" s="24"/>
    </row>
    <row r="248" spans="1:34" ht="34" x14ac:dyDescent="0.2">
      <c r="A248" s="63" t="s">
        <v>118</v>
      </c>
      <c r="B248" s="15" t="s">
        <v>406</v>
      </c>
      <c r="C248" s="81" t="s">
        <v>96</v>
      </c>
      <c r="E248" s="61" t="str">
        <f>VLOOKUP(A248,LSO!A:E,4,FALSE)</f>
        <v>Assigned Chapter Number 3</v>
      </c>
      <c r="F248" s="62">
        <f>VLOOKUP(A248,LSO!A:E,5,FALSE)</f>
        <v>45352</v>
      </c>
      <c r="G248" s="61" t="str">
        <f>VLOOKUP(A248,LSO!A:E,3,FALSE)</f>
        <v>Transportation</v>
      </c>
      <c r="H248" s="61" t="s">
        <v>99</v>
      </c>
      <c r="I248" s="21" t="s">
        <v>58</v>
      </c>
      <c r="J248" s="22">
        <v>45267</v>
      </c>
      <c r="K248" s="22">
        <v>45334</v>
      </c>
      <c r="L248" s="22" t="s">
        <v>1037</v>
      </c>
      <c r="M248" s="24" t="s">
        <v>1019</v>
      </c>
      <c r="N248" s="23" t="s">
        <v>1167</v>
      </c>
      <c r="O248" s="23">
        <v>45336</v>
      </c>
      <c r="P248" s="23">
        <v>45336</v>
      </c>
      <c r="Q248" s="23">
        <v>45337</v>
      </c>
      <c r="R248" s="25">
        <v>45338</v>
      </c>
      <c r="S248" s="24" t="s">
        <v>1036</v>
      </c>
      <c r="T248" s="58">
        <v>45343</v>
      </c>
      <c r="U248" s="24" t="s">
        <v>1007</v>
      </c>
      <c r="V248" s="23" t="s">
        <v>1262</v>
      </c>
      <c r="W248" s="23">
        <v>45344</v>
      </c>
      <c r="X248" s="23">
        <v>45348</v>
      </c>
      <c r="Y248" s="58">
        <v>45349</v>
      </c>
      <c r="Z248" s="25">
        <v>45350</v>
      </c>
      <c r="AA248" s="24" t="s">
        <v>1748</v>
      </c>
      <c r="AB248" s="39"/>
      <c r="AC248" s="24"/>
      <c r="AD248" s="39"/>
      <c r="AE248" s="21" t="s">
        <v>1972</v>
      </c>
      <c r="AF248" s="21"/>
      <c r="AG248" s="24"/>
      <c r="AH248" s="24"/>
    </row>
    <row r="249" spans="1:34" ht="34" x14ac:dyDescent="0.2">
      <c r="A249" s="63" t="s">
        <v>117</v>
      </c>
      <c r="B249" s="15" t="s">
        <v>407</v>
      </c>
      <c r="C249" s="81" t="s">
        <v>96</v>
      </c>
      <c r="E249" s="61" t="str">
        <f>VLOOKUP(A249,LSO!A:E,4,FALSE)</f>
        <v>Assigned Chapter Number 57</v>
      </c>
      <c r="F249" s="62">
        <f>VLOOKUP(A249,LSO!A:E,5,FALSE)</f>
        <v>45355</v>
      </c>
      <c r="G249" s="61" t="str">
        <f>VLOOKUP(A249,LSO!A:E,3,FALSE)</f>
        <v>Tribal Relations</v>
      </c>
      <c r="H249" s="61" t="s">
        <v>99</v>
      </c>
      <c r="I249" s="21" t="s">
        <v>191</v>
      </c>
      <c r="J249" s="22">
        <v>45274</v>
      </c>
      <c r="K249" s="22">
        <v>45335</v>
      </c>
      <c r="L249" s="22" t="s">
        <v>1036</v>
      </c>
      <c r="M249" s="24" t="s">
        <v>1150</v>
      </c>
      <c r="N249" s="23" t="s">
        <v>1264</v>
      </c>
      <c r="O249" s="23">
        <v>45337</v>
      </c>
      <c r="P249" s="23">
        <v>45342</v>
      </c>
      <c r="Q249" s="58">
        <v>45343</v>
      </c>
      <c r="R249" s="23">
        <v>45344</v>
      </c>
      <c r="S249" s="24" t="s">
        <v>1036</v>
      </c>
      <c r="T249" s="58">
        <v>45348</v>
      </c>
      <c r="U249" s="24" t="s">
        <v>1006</v>
      </c>
      <c r="V249" s="23" t="s">
        <v>1164</v>
      </c>
      <c r="W249" s="58">
        <v>45349</v>
      </c>
      <c r="X249" s="58">
        <v>45350</v>
      </c>
      <c r="Y249" s="58">
        <v>45351</v>
      </c>
      <c r="Z249" s="58">
        <v>45352</v>
      </c>
      <c r="AA249" s="24" t="s">
        <v>2025</v>
      </c>
      <c r="AB249" s="24" t="s">
        <v>2052</v>
      </c>
      <c r="AC249" s="24"/>
      <c r="AD249" s="24"/>
      <c r="AE249" s="21" t="s">
        <v>2106</v>
      </c>
      <c r="AF249" s="21"/>
      <c r="AG249" s="24"/>
      <c r="AH249" s="24"/>
    </row>
    <row r="250" spans="1:34" ht="34" x14ac:dyDescent="0.2">
      <c r="A250" s="63" t="s">
        <v>149</v>
      </c>
      <c r="B250" s="15" t="s">
        <v>408</v>
      </c>
      <c r="C250" s="81" t="s">
        <v>96</v>
      </c>
      <c r="E250" s="61" t="str">
        <f>VLOOKUP(A250,LSO!A:E,4,FALSE)</f>
        <v>H Speaker Signed SEA No. 0056</v>
      </c>
      <c r="F250" s="62">
        <f>VLOOKUP(A250,LSO!A:E,5,FALSE)</f>
        <v>45358</v>
      </c>
      <c r="G250" s="61" t="str">
        <f>VLOOKUP(A250,LSO!A:E,3,FALSE)</f>
        <v>Education</v>
      </c>
      <c r="H250" s="61" t="s">
        <v>99</v>
      </c>
      <c r="I250" s="21" t="s">
        <v>51</v>
      </c>
      <c r="J250" s="22">
        <v>45274</v>
      </c>
      <c r="K250" s="22">
        <v>45334</v>
      </c>
      <c r="L250" s="22" t="s">
        <v>1039</v>
      </c>
      <c r="M250" s="24" t="s">
        <v>1408</v>
      </c>
      <c r="N250" s="23" t="s">
        <v>1167</v>
      </c>
      <c r="O250" s="23">
        <v>45342</v>
      </c>
      <c r="P250" s="23">
        <v>45345</v>
      </c>
      <c r="Q250" s="58">
        <v>45348</v>
      </c>
      <c r="R250" s="58">
        <v>45349</v>
      </c>
      <c r="S250" s="24" t="s">
        <v>1040</v>
      </c>
      <c r="T250" s="23">
        <v>45350</v>
      </c>
      <c r="U250" s="24" t="s">
        <v>1568</v>
      </c>
      <c r="V250" s="58" t="s">
        <v>1292</v>
      </c>
      <c r="W250" s="58">
        <v>45355</v>
      </c>
      <c r="X250" s="58">
        <v>45355</v>
      </c>
      <c r="Y250" s="25">
        <v>45356</v>
      </c>
      <c r="Z250" s="25">
        <v>45357</v>
      </c>
      <c r="AA250" s="24" t="s">
        <v>1501</v>
      </c>
      <c r="AB250" s="24"/>
      <c r="AC250" s="24"/>
      <c r="AD250" s="24"/>
      <c r="AE250" s="21" t="s">
        <v>2229</v>
      </c>
      <c r="AF250" s="21"/>
      <c r="AG250" s="24"/>
      <c r="AH250" s="24"/>
    </row>
    <row r="251" spans="1:34" ht="34" x14ac:dyDescent="0.2">
      <c r="A251" s="63" t="s">
        <v>151</v>
      </c>
      <c r="B251" s="15" t="s">
        <v>409</v>
      </c>
      <c r="C251" s="81" t="s">
        <v>96</v>
      </c>
      <c r="E251" s="61" t="str">
        <f>VLOOKUP(A251,LSO!A:E,4,FALSE)</f>
        <v>H Speaker Signed SEA No. 0029</v>
      </c>
      <c r="F251" s="62">
        <f>VLOOKUP(A251,LSO!A:E,5,FALSE)</f>
        <v>45356</v>
      </c>
      <c r="G251" s="61" t="str">
        <f>VLOOKUP(A251,LSO!A:E,3,FALSE)</f>
        <v>Corporations</v>
      </c>
      <c r="H251" s="61" t="s">
        <v>99</v>
      </c>
      <c r="I251" s="21" t="s">
        <v>70</v>
      </c>
      <c r="J251" s="22">
        <v>45278</v>
      </c>
      <c r="K251" s="22">
        <v>45334</v>
      </c>
      <c r="L251" s="22" t="s">
        <v>1036</v>
      </c>
      <c r="M251" s="24" t="s">
        <v>1020</v>
      </c>
      <c r="N251" s="23" t="s">
        <v>1167</v>
      </c>
      <c r="O251" s="37">
        <v>45335</v>
      </c>
      <c r="P251" s="37">
        <v>45335</v>
      </c>
      <c r="Q251" s="25">
        <v>45336</v>
      </c>
      <c r="R251" s="25">
        <v>45337</v>
      </c>
      <c r="S251" s="24" t="s">
        <v>1036</v>
      </c>
      <c r="T251" s="58">
        <v>45343</v>
      </c>
      <c r="U251" s="24" t="s">
        <v>1013</v>
      </c>
      <c r="V251" s="24" t="s">
        <v>1165</v>
      </c>
      <c r="W251" s="58">
        <v>45345</v>
      </c>
      <c r="X251" s="23">
        <v>45348</v>
      </c>
      <c r="Y251" s="58">
        <v>45349</v>
      </c>
      <c r="Z251" s="30">
        <v>45350</v>
      </c>
      <c r="AA251" s="24" t="s">
        <v>1748</v>
      </c>
      <c r="AB251" s="24" t="s">
        <v>2056</v>
      </c>
      <c r="AC251" s="58">
        <v>45350</v>
      </c>
      <c r="AD251" s="24" t="s">
        <v>2059</v>
      </c>
      <c r="AE251" s="21" t="s">
        <v>2107</v>
      </c>
      <c r="AF251" s="21"/>
      <c r="AG251" s="24"/>
      <c r="AH251" s="24"/>
    </row>
    <row r="252" spans="1:34" ht="34" x14ac:dyDescent="0.2">
      <c r="A252" s="63" t="s">
        <v>152</v>
      </c>
      <c r="B252" s="15" t="s">
        <v>410</v>
      </c>
      <c r="C252" s="81" t="s">
        <v>96</v>
      </c>
      <c r="E252" s="61" t="str">
        <f>VLOOKUP(A252,LSO!A:E,4,FALSE)</f>
        <v>Assigned Chapter Number 16</v>
      </c>
      <c r="F252" s="62">
        <f>VLOOKUP(A252,LSO!A:E,5,FALSE)</f>
        <v>45355</v>
      </c>
      <c r="G252" s="61" t="str">
        <f>VLOOKUP(A252,LSO!A:E,3,FALSE)</f>
        <v>Corporations</v>
      </c>
      <c r="H252" s="61" t="s">
        <v>99</v>
      </c>
      <c r="I252" s="21" t="s">
        <v>70</v>
      </c>
      <c r="J252" s="22">
        <v>45278</v>
      </c>
      <c r="K252" s="22">
        <v>45334</v>
      </c>
      <c r="L252" s="22" t="s">
        <v>1036</v>
      </c>
      <c r="M252" s="24" t="s">
        <v>1020</v>
      </c>
      <c r="N252" s="23" t="s">
        <v>1169</v>
      </c>
      <c r="O252" s="23">
        <v>45336</v>
      </c>
      <c r="P252" s="23">
        <v>45336</v>
      </c>
      <c r="Q252" s="25">
        <v>45337</v>
      </c>
      <c r="R252" s="25">
        <v>45338</v>
      </c>
      <c r="S252" s="24" t="s">
        <v>1036</v>
      </c>
      <c r="T252" s="58">
        <v>45345</v>
      </c>
      <c r="U252" s="24" t="s">
        <v>1006</v>
      </c>
      <c r="V252" s="23" t="s">
        <v>1164</v>
      </c>
      <c r="W252" s="58">
        <v>45348</v>
      </c>
      <c r="X252" s="58">
        <v>45349</v>
      </c>
      <c r="Y252" s="25">
        <v>45350</v>
      </c>
      <c r="Z252" s="25">
        <v>45351</v>
      </c>
      <c r="AA252" s="24" t="s">
        <v>1751</v>
      </c>
      <c r="AB252" s="24"/>
      <c r="AC252" s="24"/>
      <c r="AD252" s="24"/>
      <c r="AE252" s="21" t="s">
        <v>1990</v>
      </c>
      <c r="AF252" s="21" t="s">
        <v>2097</v>
      </c>
      <c r="AG252" s="24"/>
      <c r="AH252" s="24"/>
    </row>
    <row r="253" spans="1:34" ht="34" x14ac:dyDescent="0.2">
      <c r="A253" s="63" t="s">
        <v>153</v>
      </c>
      <c r="B253" s="15" t="s">
        <v>411</v>
      </c>
      <c r="C253" s="81" t="s">
        <v>96</v>
      </c>
      <c r="E253" s="61" t="str">
        <f>VLOOKUP(A253,LSO!A:E,4,FALSE)</f>
        <v>Assigned Chapter Number 58</v>
      </c>
      <c r="F253" s="62">
        <f>VLOOKUP(A253,LSO!A:E,5,FALSE)</f>
        <v>45355</v>
      </c>
      <c r="G253" s="61" t="str">
        <f>VLOOKUP(A253,LSO!A:E,3,FALSE)</f>
        <v>Corporations</v>
      </c>
      <c r="H253" s="61" t="s">
        <v>99</v>
      </c>
      <c r="I253" s="21" t="s">
        <v>70</v>
      </c>
      <c r="J253" s="22">
        <v>45278</v>
      </c>
      <c r="K253" s="22">
        <v>45334</v>
      </c>
      <c r="L253" s="22" t="s">
        <v>1036</v>
      </c>
      <c r="M253" s="24" t="s">
        <v>1020</v>
      </c>
      <c r="N253" s="23" t="s">
        <v>1167</v>
      </c>
      <c r="O253" s="23">
        <v>45338</v>
      </c>
      <c r="P253" s="23">
        <v>45342</v>
      </c>
      <c r="Q253" s="25">
        <v>45344</v>
      </c>
      <c r="R253" s="25">
        <v>45345</v>
      </c>
      <c r="S253" s="24" t="s">
        <v>1036</v>
      </c>
      <c r="T253" s="58">
        <v>45348</v>
      </c>
      <c r="U253" s="24" t="s">
        <v>1013</v>
      </c>
      <c r="V253" s="23" t="s">
        <v>1262</v>
      </c>
      <c r="W253" s="58">
        <v>45350</v>
      </c>
      <c r="X253" s="58">
        <v>45351</v>
      </c>
      <c r="Y253" s="25">
        <v>45352</v>
      </c>
      <c r="Z253" s="25">
        <v>45355</v>
      </c>
      <c r="AA253" s="24" t="s">
        <v>1027</v>
      </c>
      <c r="AB253" s="24" t="s">
        <v>1979</v>
      </c>
      <c r="AC253" s="24"/>
      <c r="AD253" s="24"/>
      <c r="AE253" s="21" t="s">
        <v>2108</v>
      </c>
      <c r="AF253" s="21"/>
      <c r="AG253" s="24"/>
      <c r="AH253" s="24"/>
    </row>
    <row r="254" spans="1:34" ht="34" x14ac:dyDescent="0.2">
      <c r="A254" s="63" t="s">
        <v>154</v>
      </c>
      <c r="B254" s="15" t="s">
        <v>412</v>
      </c>
      <c r="C254" s="81" t="s">
        <v>96</v>
      </c>
      <c r="E254" s="61" t="str">
        <f>VLOOKUP(A254,LSO!A:E,4,FALSE)</f>
        <v>H Speaker Signed SEA No. 0053</v>
      </c>
      <c r="F254" s="62">
        <f>VLOOKUP(A254,LSO!A:E,5,FALSE)</f>
        <v>45358</v>
      </c>
      <c r="G254" s="61" t="str">
        <f>VLOOKUP(A254,LSO!A:E,3,FALSE)</f>
        <v>Corporations</v>
      </c>
      <c r="H254" s="61" t="s">
        <v>99</v>
      </c>
      <c r="I254" s="21" t="s">
        <v>70</v>
      </c>
      <c r="J254" s="22">
        <v>45278</v>
      </c>
      <c r="K254" s="22">
        <v>45334</v>
      </c>
      <c r="L254" s="22" t="s">
        <v>1036</v>
      </c>
      <c r="M254" s="24" t="s">
        <v>1286</v>
      </c>
      <c r="N254" s="23" t="s">
        <v>1167</v>
      </c>
      <c r="O254" s="23">
        <v>45342</v>
      </c>
      <c r="P254" s="23">
        <v>45345</v>
      </c>
      <c r="Q254" s="58">
        <v>45348</v>
      </c>
      <c r="R254" s="58">
        <v>45349</v>
      </c>
      <c r="S254" s="24" t="s">
        <v>1268</v>
      </c>
      <c r="T254" s="23">
        <v>45350</v>
      </c>
      <c r="U254" s="24" t="s">
        <v>1554</v>
      </c>
      <c r="V254" s="58" t="s">
        <v>1564</v>
      </c>
      <c r="W254" s="58">
        <v>45355</v>
      </c>
      <c r="X254" s="58">
        <v>45355</v>
      </c>
      <c r="Y254" s="25">
        <v>45356</v>
      </c>
      <c r="Z254" s="25">
        <v>45357</v>
      </c>
      <c r="AA254" s="24" t="s">
        <v>2162</v>
      </c>
      <c r="AB254" s="58" t="s">
        <v>2013</v>
      </c>
      <c r="AC254" s="24"/>
      <c r="AD254" s="24"/>
      <c r="AE254" s="21" t="s">
        <v>2230</v>
      </c>
      <c r="AF254" s="21"/>
      <c r="AG254" s="24"/>
      <c r="AH254" s="24"/>
    </row>
    <row r="255" spans="1:34" ht="34" x14ac:dyDescent="0.2">
      <c r="A255" s="63" t="s">
        <v>155</v>
      </c>
      <c r="B255" s="15" t="s">
        <v>413</v>
      </c>
      <c r="C255" s="81" t="s">
        <v>96</v>
      </c>
      <c r="E255" s="61" t="str">
        <f>VLOOKUP(A255,LSO!A:E,4,FALSE)</f>
        <v>H Speaker Signed SEA No. 0051</v>
      </c>
      <c r="F255" s="62">
        <f>VLOOKUP(A255,LSO!A:E,5,FALSE)</f>
        <v>45358</v>
      </c>
      <c r="G255" s="61" t="str">
        <f>VLOOKUP(A255,LSO!A:E,3,FALSE)</f>
        <v>Corporations</v>
      </c>
      <c r="H255" s="61" t="s">
        <v>99</v>
      </c>
      <c r="I255" s="21" t="s">
        <v>70</v>
      </c>
      <c r="J255" s="22">
        <v>45278</v>
      </c>
      <c r="K255" s="22">
        <v>45334</v>
      </c>
      <c r="L255" s="22" t="s">
        <v>1036</v>
      </c>
      <c r="M255" s="24" t="s">
        <v>1878</v>
      </c>
      <c r="N255" s="23" t="s">
        <v>1877</v>
      </c>
      <c r="O255" s="23">
        <v>45343</v>
      </c>
      <c r="P255" s="23">
        <v>45345</v>
      </c>
      <c r="Q255" s="58">
        <v>45348</v>
      </c>
      <c r="R255" s="58">
        <v>45349</v>
      </c>
      <c r="S255" s="24" t="s">
        <v>1268</v>
      </c>
      <c r="T255" s="23">
        <v>45350</v>
      </c>
      <c r="U255" s="24" t="s">
        <v>1554</v>
      </c>
      <c r="V255" s="58" t="s">
        <v>1565</v>
      </c>
      <c r="W255" s="58">
        <v>45355</v>
      </c>
      <c r="X255" s="58">
        <v>45355</v>
      </c>
      <c r="Y255" s="25">
        <v>45356</v>
      </c>
      <c r="Z255" s="25">
        <v>45357</v>
      </c>
      <c r="AA255" s="24" t="s">
        <v>1748</v>
      </c>
      <c r="AB255" s="58" t="s">
        <v>2013</v>
      </c>
      <c r="AC255" s="25"/>
      <c r="AD255" s="24"/>
      <c r="AE255" s="21" t="s">
        <v>2231</v>
      </c>
      <c r="AF255" s="21"/>
      <c r="AG255" s="24"/>
      <c r="AH255" s="24"/>
    </row>
    <row r="256" spans="1:34" ht="34" x14ac:dyDescent="0.2">
      <c r="A256" s="63" t="s">
        <v>156</v>
      </c>
      <c r="B256" s="15" t="s">
        <v>414</v>
      </c>
      <c r="C256" s="64" t="s">
        <v>1870</v>
      </c>
      <c r="D256" s="61" t="s">
        <v>67</v>
      </c>
      <c r="E256" s="61" t="str">
        <f>VLOOKUP(A256,LSO!A:E,4,FALSE)</f>
        <v>H:Died in Committee Returned Bill Pursuant to HR 5-4</v>
      </c>
      <c r="F256" s="62">
        <f>VLOOKUP(A256,LSO!A:E,5,FALSE)</f>
        <v>45356</v>
      </c>
      <c r="G256" s="61" t="str">
        <f>VLOOKUP(A256,LSO!A:E,3,FALSE)</f>
        <v>Corporations</v>
      </c>
      <c r="H256" s="61" t="s">
        <v>99</v>
      </c>
      <c r="I256" s="21" t="s">
        <v>40</v>
      </c>
      <c r="J256" s="22">
        <v>45278</v>
      </c>
      <c r="K256" s="22">
        <v>45334</v>
      </c>
      <c r="L256" s="22" t="s">
        <v>1036</v>
      </c>
      <c r="M256" s="24" t="s">
        <v>1020</v>
      </c>
      <c r="N256" s="23" t="s">
        <v>1263</v>
      </c>
      <c r="O256" s="23">
        <v>45342</v>
      </c>
      <c r="P256" s="23">
        <v>45345</v>
      </c>
      <c r="Q256" s="58">
        <v>45348</v>
      </c>
      <c r="R256" s="58">
        <v>45349</v>
      </c>
      <c r="S256" s="24" t="s">
        <v>1268</v>
      </c>
      <c r="T256" s="23">
        <v>45350</v>
      </c>
      <c r="U256" s="24" t="s">
        <v>1013</v>
      </c>
      <c r="V256" s="83" t="s">
        <v>2120</v>
      </c>
      <c r="W256" s="25"/>
      <c r="X256" s="25"/>
      <c r="Y256" s="25"/>
      <c r="Z256" s="25"/>
      <c r="AA256" s="24"/>
      <c r="AB256" s="24"/>
      <c r="AC256" s="24"/>
      <c r="AD256" s="24"/>
      <c r="AE256" s="21"/>
      <c r="AF256" s="21"/>
      <c r="AG256" s="24"/>
      <c r="AH256" s="24"/>
    </row>
    <row r="257" spans="1:34" ht="17" x14ac:dyDescent="0.2">
      <c r="A257" s="63" t="s">
        <v>157</v>
      </c>
      <c r="B257" s="15" t="s">
        <v>415</v>
      </c>
      <c r="C257" s="81" t="s">
        <v>96</v>
      </c>
      <c r="E257" s="61" t="str">
        <f>VLOOKUP(A257,LSO!A:E,4,FALSE)</f>
        <v>H Speaker Signed SEA No. 0046</v>
      </c>
      <c r="F257" s="62">
        <f>VLOOKUP(A257,LSO!A:E,5,FALSE)</f>
        <v>45358</v>
      </c>
      <c r="G257" s="61" t="str">
        <f>VLOOKUP(A257,LSO!A:E,3,FALSE)</f>
        <v>Corporations</v>
      </c>
      <c r="H257" s="61" t="s">
        <v>99</v>
      </c>
      <c r="I257" s="21" t="s">
        <v>60</v>
      </c>
      <c r="J257" s="22">
        <v>45278</v>
      </c>
      <c r="K257" s="22">
        <v>45334</v>
      </c>
      <c r="L257" s="22" t="s">
        <v>1036</v>
      </c>
      <c r="M257" s="24" t="s">
        <v>1020</v>
      </c>
      <c r="N257" s="23" t="s">
        <v>1167</v>
      </c>
      <c r="O257" s="23">
        <v>45343</v>
      </c>
      <c r="P257" s="58">
        <v>45343</v>
      </c>
      <c r="Q257" s="25">
        <v>45344</v>
      </c>
      <c r="R257" s="25">
        <v>45345</v>
      </c>
      <c r="S257" s="24" t="s">
        <v>1036</v>
      </c>
      <c r="T257" s="58">
        <v>45348</v>
      </c>
      <c r="U257" s="24" t="s">
        <v>1013</v>
      </c>
      <c r="V257" s="58" t="s">
        <v>1164</v>
      </c>
      <c r="W257" s="25">
        <v>45355</v>
      </c>
      <c r="X257" s="25">
        <v>45355</v>
      </c>
      <c r="Y257" s="25">
        <v>45356</v>
      </c>
      <c r="Z257" s="25">
        <v>45357</v>
      </c>
      <c r="AA257" s="24" t="s">
        <v>1748</v>
      </c>
      <c r="AB257" s="24"/>
      <c r="AC257" s="24"/>
      <c r="AD257" s="24"/>
      <c r="AE257" s="21" t="s">
        <v>2232</v>
      </c>
      <c r="AF257" s="21"/>
      <c r="AG257" s="24"/>
      <c r="AH257" s="24"/>
    </row>
    <row r="258" spans="1:34" ht="34" x14ac:dyDescent="0.2">
      <c r="A258" s="63" t="s">
        <v>145</v>
      </c>
      <c r="B258" s="15" t="s">
        <v>416</v>
      </c>
      <c r="C258" s="81" t="s">
        <v>96</v>
      </c>
      <c r="E258" s="61" t="str">
        <f>VLOOKUP(A258,LSO!A:E,4,FALSE)</f>
        <v>H Speaker Signed SEA No. 0045</v>
      </c>
      <c r="F258" s="62">
        <f>VLOOKUP(A258,LSO!A:E,5,FALSE)</f>
        <v>45358</v>
      </c>
      <c r="G258" s="61" t="str">
        <f>VLOOKUP(A258,LSO!A:E,3,FALSE)</f>
        <v>Corporations</v>
      </c>
      <c r="H258" s="61" t="s">
        <v>99</v>
      </c>
      <c r="I258" s="21" t="s">
        <v>60</v>
      </c>
      <c r="J258" s="22">
        <v>45278</v>
      </c>
      <c r="K258" s="22">
        <v>45334</v>
      </c>
      <c r="L258" s="22" t="s">
        <v>1036</v>
      </c>
      <c r="M258" s="24" t="s">
        <v>1020</v>
      </c>
      <c r="N258" s="23" t="s">
        <v>1169</v>
      </c>
      <c r="O258" s="23">
        <v>45343</v>
      </c>
      <c r="P258" s="23">
        <v>45343</v>
      </c>
      <c r="Q258" s="25">
        <v>45344</v>
      </c>
      <c r="R258" s="25">
        <v>45345</v>
      </c>
      <c r="S258" s="24" t="s">
        <v>1036</v>
      </c>
      <c r="T258" s="58">
        <v>45348</v>
      </c>
      <c r="U258" s="24" t="s">
        <v>1013</v>
      </c>
      <c r="V258" s="58" t="s">
        <v>1293</v>
      </c>
      <c r="W258" s="58">
        <v>45355</v>
      </c>
      <c r="X258" s="25">
        <v>45355</v>
      </c>
      <c r="Y258" s="25">
        <v>45356</v>
      </c>
      <c r="Z258" s="25">
        <v>45357</v>
      </c>
      <c r="AA258" s="24" t="s">
        <v>1928</v>
      </c>
      <c r="AB258" s="24"/>
      <c r="AC258" s="24"/>
      <c r="AD258" s="24"/>
      <c r="AE258" s="21" t="s">
        <v>2233</v>
      </c>
      <c r="AF258" s="21"/>
      <c r="AG258" s="24"/>
      <c r="AH258" s="24"/>
    </row>
    <row r="259" spans="1:34" ht="34" x14ac:dyDescent="0.2">
      <c r="A259" s="63" t="s">
        <v>146</v>
      </c>
      <c r="B259" s="15" t="s">
        <v>417</v>
      </c>
      <c r="C259" s="64" t="s">
        <v>988</v>
      </c>
      <c r="D259" s="61" t="s">
        <v>68</v>
      </c>
      <c r="E259" s="61" t="str">
        <f>VLOOKUP(A259,LSO!A:E,4,FALSE)</f>
        <v>S Failed Introduction 10-21-0-0-0</v>
      </c>
      <c r="F259" s="62">
        <f>VLOOKUP(A259,LSO!A:E,5,FALSE)</f>
        <v>45335</v>
      </c>
      <c r="G259" s="61" t="str">
        <f>VLOOKUP(A259,LSO!A:E,3,FALSE)</f>
        <v>Fed Nat Res</v>
      </c>
      <c r="H259" s="61" t="s">
        <v>99</v>
      </c>
      <c r="I259" s="21" t="s">
        <v>40</v>
      </c>
      <c r="J259" s="22">
        <v>45278</v>
      </c>
      <c r="K259" s="65" t="s">
        <v>1139</v>
      </c>
      <c r="L259" s="22" t="s">
        <v>1002</v>
      </c>
      <c r="M259" s="24"/>
      <c r="N259" s="23"/>
      <c r="O259" s="23"/>
      <c r="P259" s="23"/>
      <c r="Q259" s="37"/>
      <c r="R259" s="23"/>
      <c r="S259" s="24"/>
      <c r="T259" s="58"/>
      <c r="U259" s="24"/>
      <c r="V259" s="23"/>
      <c r="W259" s="58"/>
      <c r="X259" s="58"/>
      <c r="Y259" s="23"/>
      <c r="Z259" s="58"/>
      <c r="AA259" s="24"/>
      <c r="AB259" s="24"/>
      <c r="AC259" s="24"/>
      <c r="AD259" s="24"/>
      <c r="AE259" s="21"/>
      <c r="AF259" s="21"/>
      <c r="AG259" s="24"/>
      <c r="AH259" s="24"/>
    </row>
    <row r="260" spans="1:34" ht="34" x14ac:dyDescent="0.2">
      <c r="A260" s="63" t="s">
        <v>160</v>
      </c>
      <c r="B260" s="15" t="s">
        <v>418</v>
      </c>
      <c r="C260" s="64" t="s">
        <v>988</v>
      </c>
      <c r="D260" s="61" t="s">
        <v>68</v>
      </c>
      <c r="E260" s="61" t="str">
        <f>VLOOKUP(A260,LSO!A:E,4,FALSE)</f>
        <v>S Failed Introduction 8-23-0-0-0</v>
      </c>
      <c r="F260" s="62">
        <f>VLOOKUP(A260,LSO!A:E,5,FALSE)</f>
        <v>45335</v>
      </c>
      <c r="G260" s="61" t="str">
        <f>VLOOKUP(A260,LSO!A:E,3,FALSE)</f>
        <v>Case</v>
      </c>
      <c r="H260" s="61" t="s">
        <v>158</v>
      </c>
      <c r="I260" s="21" t="s">
        <v>61</v>
      </c>
      <c r="J260" s="22">
        <v>45278</v>
      </c>
      <c r="K260" s="65" t="s">
        <v>1139</v>
      </c>
      <c r="L260" s="22" t="s">
        <v>1145</v>
      </c>
      <c r="M260" s="24"/>
      <c r="N260" s="23"/>
      <c r="O260" s="23"/>
      <c r="P260" s="23"/>
      <c r="Q260" s="37"/>
      <c r="R260" s="23"/>
      <c r="S260" s="24"/>
      <c r="T260" s="58"/>
      <c r="U260" s="24"/>
      <c r="V260" s="23"/>
      <c r="W260" s="58"/>
      <c r="X260" s="58"/>
      <c r="Y260" s="25"/>
      <c r="Z260" s="25"/>
      <c r="AA260" s="24"/>
      <c r="AB260" s="24"/>
      <c r="AC260" s="25"/>
      <c r="AD260" s="24"/>
      <c r="AE260" s="21"/>
      <c r="AF260" s="21"/>
      <c r="AG260" s="24"/>
      <c r="AH260" s="24"/>
    </row>
    <row r="261" spans="1:34" ht="34" x14ac:dyDescent="0.2">
      <c r="A261" s="63" t="s">
        <v>161</v>
      </c>
      <c r="B261" s="15" t="s">
        <v>419</v>
      </c>
      <c r="C261" s="81" t="s">
        <v>96</v>
      </c>
      <c r="E261" s="61" t="str">
        <f>VLOOKUP(A261,LSO!A:E,4,FALSE)</f>
        <v>Assigned Chapter Number 15</v>
      </c>
      <c r="F261" s="62">
        <f>VLOOKUP(A261,LSO!A:E,5,FALSE)</f>
        <v>45355</v>
      </c>
      <c r="G261" s="61" t="str">
        <f>VLOOKUP(A261,LSO!A:E,3,FALSE)</f>
        <v>Judiciary</v>
      </c>
      <c r="H261" s="61" t="s">
        <v>99</v>
      </c>
      <c r="I261" s="21" t="s">
        <v>10</v>
      </c>
      <c r="J261" s="22">
        <v>45279</v>
      </c>
      <c r="K261" s="22">
        <v>45334</v>
      </c>
      <c r="L261" s="22" t="s">
        <v>1036</v>
      </c>
      <c r="M261" s="24" t="s">
        <v>1021</v>
      </c>
      <c r="N261" s="23" t="s">
        <v>1169</v>
      </c>
      <c r="O261" s="23">
        <v>45336</v>
      </c>
      <c r="P261" s="23">
        <v>45336</v>
      </c>
      <c r="Q261" s="25">
        <v>45337</v>
      </c>
      <c r="R261" s="25">
        <v>45338</v>
      </c>
      <c r="S261" s="24" t="s">
        <v>1036</v>
      </c>
      <c r="T261" s="58">
        <v>45343</v>
      </c>
      <c r="U261" s="24" t="s">
        <v>1012</v>
      </c>
      <c r="V261" s="23" t="s">
        <v>1262</v>
      </c>
      <c r="W261" s="58">
        <v>45345</v>
      </c>
      <c r="X261" s="23">
        <v>45348</v>
      </c>
      <c r="Y261" s="58">
        <v>45349</v>
      </c>
      <c r="Z261" s="58">
        <v>45350</v>
      </c>
      <c r="AA261" s="24" t="s">
        <v>1751</v>
      </c>
      <c r="AB261" s="24" t="s">
        <v>1267</v>
      </c>
      <c r="AC261" s="24"/>
      <c r="AD261" s="24"/>
      <c r="AE261" s="21" t="s">
        <v>1978</v>
      </c>
      <c r="AF261" s="21" t="s">
        <v>2098</v>
      </c>
      <c r="AG261" s="24"/>
      <c r="AH261" s="24"/>
    </row>
    <row r="262" spans="1:34" ht="34" x14ac:dyDescent="0.2">
      <c r="A262" s="63" t="s">
        <v>162</v>
      </c>
      <c r="B262" s="15" t="s">
        <v>420</v>
      </c>
      <c r="C262" s="64" t="s">
        <v>1752</v>
      </c>
      <c r="D262" s="61" t="s">
        <v>68</v>
      </c>
      <c r="E262" s="61" t="str">
        <f>VLOOKUP(A262,LSO!A:E,4,FALSE)</f>
        <v>S 3rd Reading:Failed 13-17-0-0-1</v>
      </c>
      <c r="F262" s="62">
        <f>VLOOKUP(A262,LSO!A:E,5,FALSE)</f>
        <v>45343</v>
      </c>
      <c r="G262" s="61" t="str">
        <f>VLOOKUP(A262,LSO!A:E,3,FALSE)</f>
        <v>Judiciary</v>
      </c>
      <c r="H262" s="61" t="s">
        <v>99</v>
      </c>
      <c r="I262" s="21" t="s">
        <v>42</v>
      </c>
      <c r="J262" s="22">
        <v>45279</v>
      </c>
      <c r="K262" s="22">
        <v>45334</v>
      </c>
      <c r="L262" s="22" t="s">
        <v>1036</v>
      </c>
      <c r="M262" s="24" t="s">
        <v>1021</v>
      </c>
      <c r="N262" s="23" t="s">
        <v>1169</v>
      </c>
      <c r="O262" s="23">
        <v>45338</v>
      </c>
      <c r="P262" s="23">
        <v>45338</v>
      </c>
      <c r="Q262" s="58">
        <v>45341</v>
      </c>
      <c r="R262" s="37">
        <v>45343</v>
      </c>
      <c r="S262" s="76" t="s">
        <v>1758</v>
      </c>
      <c r="T262" s="24"/>
      <c r="U262" s="24"/>
      <c r="V262" s="23"/>
      <c r="W262" s="38"/>
      <c r="X262" s="38"/>
      <c r="Y262" s="38"/>
      <c r="Z262" s="38"/>
      <c r="AA262" s="24"/>
      <c r="AB262" s="24"/>
      <c r="AC262" s="24"/>
      <c r="AD262" s="24"/>
      <c r="AE262" s="21"/>
      <c r="AF262" s="21"/>
      <c r="AG262" s="24"/>
      <c r="AH262" s="24"/>
    </row>
    <row r="263" spans="1:34" ht="34" x14ac:dyDescent="0.2">
      <c r="A263" s="63" t="s">
        <v>163</v>
      </c>
      <c r="B263" s="15" t="s">
        <v>421</v>
      </c>
      <c r="C263" s="81" t="s">
        <v>96</v>
      </c>
      <c r="E263" s="61" t="str">
        <f>VLOOKUP(A263,LSO!A:E,4,FALSE)</f>
        <v>Assigned Chapter Number 56</v>
      </c>
      <c r="F263" s="62">
        <f>VLOOKUP(A263,LSO!A:E,5,FALSE)</f>
        <v>45355</v>
      </c>
      <c r="G263" s="61" t="str">
        <f>VLOOKUP(A263,LSO!A:E,3,FALSE)</f>
        <v>Judiciary</v>
      </c>
      <c r="H263" s="61" t="s">
        <v>99</v>
      </c>
      <c r="I263" s="21" t="s">
        <v>42</v>
      </c>
      <c r="J263" s="22">
        <v>45279</v>
      </c>
      <c r="K263" s="22">
        <v>45334</v>
      </c>
      <c r="L263" s="22" t="s">
        <v>1040</v>
      </c>
      <c r="M263" s="24" t="s">
        <v>1021</v>
      </c>
      <c r="N263" s="23" t="s">
        <v>1263</v>
      </c>
      <c r="O263" s="25">
        <v>45341</v>
      </c>
      <c r="P263" s="25">
        <v>45342</v>
      </c>
      <c r="Q263" s="58">
        <v>45343</v>
      </c>
      <c r="R263" s="23">
        <v>45344</v>
      </c>
      <c r="S263" s="24" t="s">
        <v>1001</v>
      </c>
      <c r="T263" s="58">
        <v>45348</v>
      </c>
      <c r="U263" s="24" t="s">
        <v>1012</v>
      </c>
      <c r="V263" s="23" t="s">
        <v>1293</v>
      </c>
      <c r="W263" s="58">
        <v>45350</v>
      </c>
      <c r="X263" s="58">
        <v>45351</v>
      </c>
      <c r="Y263" s="25">
        <v>45352</v>
      </c>
      <c r="Z263" s="25">
        <v>45355</v>
      </c>
      <c r="AA263" s="24" t="s">
        <v>2045</v>
      </c>
      <c r="AB263" s="24"/>
      <c r="AC263" s="24"/>
      <c r="AD263" s="24"/>
      <c r="AE263" s="21" t="s">
        <v>2109</v>
      </c>
      <c r="AF263" s="21"/>
      <c r="AG263" s="24"/>
      <c r="AH263" s="24"/>
    </row>
    <row r="264" spans="1:34" ht="34" x14ac:dyDescent="0.2">
      <c r="A264" s="63" t="s">
        <v>164</v>
      </c>
      <c r="B264" s="15" t="s">
        <v>422</v>
      </c>
      <c r="C264" s="64" t="s">
        <v>988</v>
      </c>
      <c r="D264" s="61" t="s">
        <v>68</v>
      </c>
      <c r="E264" s="61" t="str">
        <f>VLOOKUP(A264,LSO!A:E,4,FALSE)</f>
        <v>S Failed Introduction 16-15-0-0-0</v>
      </c>
      <c r="F264" s="62">
        <f>VLOOKUP(A264,LSO!A:E,5,FALSE)</f>
        <v>45334</v>
      </c>
      <c r="G264" s="61" t="str">
        <f>VLOOKUP(A264,LSO!A:E,3,FALSE)</f>
        <v>Judiciary</v>
      </c>
      <c r="H264" s="61" t="s">
        <v>99</v>
      </c>
      <c r="I264" s="21" t="s">
        <v>10</v>
      </c>
      <c r="J264" s="22">
        <v>45279</v>
      </c>
      <c r="K264" s="65" t="s">
        <v>1005</v>
      </c>
      <c r="L264" s="22" t="s">
        <v>999</v>
      </c>
      <c r="M264" s="24"/>
      <c r="N264" s="23"/>
      <c r="O264" s="23"/>
      <c r="P264" s="23"/>
      <c r="Q264" s="37"/>
      <c r="R264" s="23"/>
      <c r="S264" s="24"/>
      <c r="T264" s="24"/>
      <c r="U264" s="24"/>
      <c r="V264" s="23"/>
      <c r="W264" s="38"/>
      <c r="X264" s="38"/>
      <c r="Y264" s="38"/>
      <c r="Z264" s="38"/>
      <c r="AA264" s="24"/>
      <c r="AB264" s="24"/>
      <c r="AC264" s="24"/>
      <c r="AD264" s="24"/>
      <c r="AE264" s="21"/>
      <c r="AF264" s="21"/>
      <c r="AG264" s="24"/>
      <c r="AH264" s="24"/>
    </row>
    <row r="265" spans="1:34" ht="34" x14ac:dyDescent="0.2">
      <c r="A265" s="63" t="s">
        <v>165</v>
      </c>
      <c r="B265" s="15" t="s">
        <v>423</v>
      </c>
      <c r="C265" s="81" t="s">
        <v>96</v>
      </c>
      <c r="E265" s="61" t="str">
        <f>VLOOKUP(A265,LSO!A:E,4,FALSE)</f>
        <v>H Speaker Signed SEA No. 0048</v>
      </c>
      <c r="F265" s="62">
        <f>VLOOKUP(A265,LSO!A:E,5,FALSE)</f>
        <v>45358</v>
      </c>
      <c r="G265" s="61" t="str">
        <f>VLOOKUP(A265,LSO!A:E,3,FALSE)</f>
        <v>Judiciary</v>
      </c>
      <c r="H265" s="61" t="s">
        <v>99</v>
      </c>
      <c r="I265" s="21" t="s">
        <v>42</v>
      </c>
      <c r="J265" s="22">
        <v>45279</v>
      </c>
      <c r="K265" s="22">
        <v>45334</v>
      </c>
      <c r="L265" s="22" t="s">
        <v>1036</v>
      </c>
      <c r="M265" s="24" t="s">
        <v>1021</v>
      </c>
      <c r="N265" s="23" t="s">
        <v>1169</v>
      </c>
      <c r="O265" s="23">
        <v>45341</v>
      </c>
      <c r="P265" s="23">
        <v>45342</v>
      </c>
      <c r="Q265" s="58">
        <v>45343</v>
      </c>
      <c r="R265" s="23">
        <v>45344</v>
      </c>
      <c r="S265" s="24" t="s">
        <v>1037</v>
      </c>
      <c r="T265" s="58">
        <v>45348</v>
      </c>
      <c r="U265" s="24" t="s">
        <v>1012</v>
      </c>
      <c r="V265" s="24" t="s">
        <v>1293</v>
      </c>
      <c r="W265" s="58">
        <v>45350</v>
      </c>
      <c r="X265" s="58">
        <v>45351</v>
      </c>
      <c r="Y265" s="25">
        <v>45352</v>
      </c>
      <c r="Z265" s="25">
        <v>45355</v>
      </c>
      <c r="AA265" s="24" t="s">
        <v>1027</v>
      </c>
      <c r="AB265" s="58" t="s">
        <v>1162</v>
      </c>
      <c r="AC265" s="58"/>
      <c r="AD265" s="24"/>
      <c r="AE265" s="21" t="s">
        <v>2234</v>
      </c>
      <c r="AF265" s="21"/>
      <c r="AG265" s="24"/>
      <c r="AH265" s="24"/>
    </row>
    <row r="266" spans="1:34" ht="34" x14ac:dyDescent="0.2">
      <c r="A266" s="63" t="s">
        <v>166</v>
      </c>
      <c r="B266" s="15" t="s">
        <v>424</v>
      </c>
      <c r="C266" s="81" t="s">
        <v>96</v>
      </c>
      <c r="E266" s="61" t="str">
        <f>VLOOKUP(A266,LSO!A:E,4,FALSE)</f>
        <v>H Speaker Signed SEA No. 0047</v>
      </c>
      <c r="F266" s="62">
        <f>VLOOKUP(A266,LSO!A:E,5,FALSE)</f>
        <v>45358</v>
      </c>
      <c r="G266" s="61" t="str">
        <f>VLOOKUP(A266,LSO!A:E,3,FALSE)</f>
        <v>Judiciary</v>
      </c>
      <c r="H266" s="61" t="s">
        <v>99</v>
      </c>
      <c r="I266" s="21" t="s">
        <v>48</v>
      </c>
      <c r="J266" s="22">
        <v>45279</v>
      </c>
      <c r="K266" s="22">
        <v>45334</v>
      </c>
      <c r="L266" s="22" t="s">
        <v>1037</v>
      </c>
      <c r="M266" s="24" t="s">
        <v>1021</v>
      </c>
      <c r="N266" s="23" t="s">
        <v>1169</v>
      </c>
      <c r="O266" s="23">
        <v>45336</v>
      </c>
      <c r="P266" s="23">
        <v>45336</v>
      </c>
      <c r="Q266" s="25">
        <v>45337</v>
      </c>
      <c r="R266" s="25">
        <v>45338</v>
      </c>
      <c r="S266" s="24" t="s">
        <v>1037</v>
      </c>
      <c r="T266" s="58">
        <v>45343</v>
      </c>
      <c r="U266" s="24" t="s">
        <v>1012</v>
      </c>
      <c r="V266" s="23" t="s">
        <v>1164</v>
      </c>
      <c r="W266" s="58">
        <v>45348</v>
      </c>
      <c r="X266" s="58">
        <v>45349</v>
      </c>
      <c r="Y266" s="25">
        <v>45350</v>
      </c>
      <c r="Z266" s="58">
        <v>45351</v>
      </c>
      <c r="AA266" s="24" t="s">
        <v>1748</v>
      </c>
      <c r="AB266" s="24" t="s">
        <v>2057</v>
      </c>
      <c r="AC266" s="58">
        <v>45351</v>
      </c>
      <c r="AD266" s="24"/>
      <c r="AE266" s="21" t="s">
        <v>2235</v>
      </c>
      <c r="AF266" s="21"/>
      <c r="AG266" s="24"/>
      <c r="AH266" s="24"/>
    </row>
    <row r="267" spans="1:34" ht="34" x14ac:dyDescent="0.2">
      <c r="A267" s="63" t="s">
        <v>167</v>
      </c>
      <c r="B267" s="15" t="s">
        <v>425</v>
      </c>
      <c r="C267" s="81" t="s">
        <v>96</v>
      </c>
      <c r="E267" s="61" t="str">
        <f>VLOOKUP(A267,LSO!A:E,4,FALSE)</f>
        <v>H Speaker Signed SEA No. 0032</v>
      </c>
      <c r="F267" s="62">
        <f>VLOOKUP(A267,LSO!A:E,5,FALSE)</f>
        <v>45357</v>
      </c>
      <c r="G267" s="61" t="str">
        <f>VLOOKUP(A267,LSO!A:E,3,FALSE)</f>
        <v>Judiciary</v>
      </c>
      <c r="H267" s="61" t="s">
        <v>99</v>
      </c>
      <c r="I267" s="21" t="s">
        <v>42</v>
      </c>
      <c r="J267" s="22">
        <v>45279</v>
      </c>
      <c r="K267" s="22">
        <v>45334</v>
      </c>
      <c r="L267" s="22" t="s">
        <v>1041</v>
      </c>
      <c r="M267" s="24" t="s">
        <v>1021</v>
      </c>
      <c r="N267" s="23" t="s">
        <v>1167</v>
      </c>
      <c r="O267" s="58">
        <v>45336</v>
      </c>
      <c r="P267" s="23">
        <v>45342</v>
      </c>
      <c r="Q267" s="58">
        <v>45343</v>
      </c>
      <c r="R267" s="23">
        <v>45344</v>
      </c>
      <c r="S267" s="24" t="s">
        <v>1037</v>
      </c>
      <c r="T267" s="58">
        <v>45348</v>
      </c>
      <c r="U267" s="24" t="s">
        <v>1012</v>
      </c>
      <c r="V267" s="23" t="s">
        <v>2037</v>
      </c>
      <c r="W267" s="25">
        <v>45352</v>
      </c>
      <c r="X267" s="23">
        <v>45352</v>
      </c>
      <c r="Y267" s="23">
        <v>45355</v>
      </c>
      <c r="Z267" s="25">
        <v>45356</v>
      </c>
      <c r="AA267" s="24" t="s">
        <v>1158</v>
      </c>
      <c r="AB267" s="58"/>
      <c r="AC267" s="25"/>
      <c r="AD267" s="25"/>
      <c r="AE267" s="21" t="s">
        <v>2157</v>
      </c>
      <c r="AF267" s="21"/>
      <c r="AG267" s="24"/>
      <c r="AH267" s="24"/>
    </row>
    <row r="268" spans="1:34" ht="34" x14ac:dyDescent="0.2">
      <c r="A268" s="63" t="s">
        <v>500</v>
      </c>
      <c r="B268" s="15" t="s">
        <v>501</v>
      </c>
      <c r="C268" s="81" t="s">
        <v>96</v>
      </c>
      <c r="E268" s="61" t="str">
        <f>VLOOKUP(A268,LSO!A:E,4,FALSE)</f>
        <v>Assigned Chapter Number 52</v>
      </c>
      <c r="F268" s="62">
        <f>VLOOKUP(A268,LSO!A:E,5,FALSE)</f>
        <v>45355</v>
      </c>
      <c r="G268" s="61" t="str">
        <f>VLOOKUP(A268,LSO!A:E,3,FALSE)</f>
        <v>Tribal Relations</v>
      </c>
      <c r="H268" s="61" t="s">
        <v>99</v>
      </c>
      <c r="I268" s="21" t="s">
        <v>191</v>
      </c>
      <c r="J268" s="62">
        <v>45286</v>
      </c>
      <c r="K268" s="22">
        <v>45335</v>
      </c>
      <c r="L268" s="22" t="s">
        <v>1036</v>
      </c>
      <c r="M268" s="24" t="s">
        <v>1150</v>
      </c>
      <c r="N268" s="23" t="s">
        <v>1264</v>
      </c>
      <c r="O268" s="23">
        <v>45337</v>
      </c>
      <c r="P268" s="23">
        <v>45342</v>
      </c>
      <c r="Q268" s="58">
        <v>45343</v>
      </c>
      <c r="R268" s="23">
        <v>45344</v>
      </c>
      <c r="S268" s="24" t="s">
        <v>1036</v>
      </c>
      <c r="T268" s="58">
        <v>45348</v>
      </c>
      <c r="U268" s="24" t="s">
        <v>1006</v>
      </c>
      <c r="V268" s="23" t="s">
        <v>1164</v>
      </c>
      <c r="W268" s="58">
        <v>45349</v>
      </c>
      <c r="X268" s="58">
        <v>45350</v>
      </c>
      <c r="Y268" s="58">
        <v>45351</v>
      </c>
      <c r="Z268" s="23">
        <v>45352</v>
      </c>
      <c r="AA268" s="24" t="s">
        <v>2024</v>
      </c>
      <c r="AB268" s="24"/>
      <c r="AC268" s="24"/>
      <c r="AD268" s="24"/>
      <c r="AE268" s="21" t="s">
        <v>2015</v>
      </c>
      <c r="AF268" s="21"/>
      <c r="AG268" s="24"/>
      <c r="AH268" s="24"/>
    </row>
    <row r="269" spans="1:34" ht="17" x14ac:dyDescent="0.2">
      <c r="A269" s="63" t="s">
        <v>502</v>
      </c>
      <c r="B269" s="15" t="s">
        <v>503</v>
      </c>
      <c r="C269" s="81" t="s">
        <v>96</v>
      </c>
      <c r="E269" s="61" t="str">
        <f>VLOOKUP(A269,LSO!A:E,4,FALSE)</f>
        <v>Assigned Chapter Number 48</v>
      </c>
      <c r="F269" s="62">
        <f>VLOOKUP(A269,LSO!A:E,5,FALSE)</f>
        <v>45355</v>
      </c>
      <c r="G269" s="61" t="str">
        <f>VLOOKUP(A269,LSO!A:E,3,FALSE)</f>
        <v>Mgt Audit</v>
      </c>
      <c r="H269" s="61" t="s">
        <v>99</v>
      </c>
      <c r="I269" s="21" t="s">
        <v>48</v>
      </c>
      <c r="J269" s="62">
        <v>45295</v>
      </c>
      <c r="K269" s="22">
        <v>45335</v>
      </c>
      <c r="L269" s="22" t="s">
        <v>1036</v>
      </c>
      <c r="M269" s="24" t="s">
        <v>1015</v>
      </c>
      <c r="N269" s="23" t="s">
        <v>1264</v>
      </c>
      <c r="O269" s="58">
        <v>45336</v>
      </c>
      <c r="P269" s="25">
        <v>45337</v>
      </c>
      <c r="Q269" s="25">
        <v>45338</v>
      </c>
      <c r="R269" s="58">
        <v>45341</v>
      </c>
      <c r="S269" s="24" t="s">
        <v>1405</v>
      </c>
      <c r="T269" s="58">
        <v>45345</v>
      </c>
      <c r="U269" s="24" t="s">
        <v>1014</v>
      </c>
      <c r="V269" s="24" t="s">
        <v>1166</v>
      </c>
      <c r="W269" s="58">
        <v>45348</v>
      </c>
      <c r="X269" s="58">
        <v>45350</v>
      </c>
      <c r="Y269" s="58">
        <v>45351</v>
      </c>
      <c r="Z269" s="23">
        <v>45352</v>
      </c>
      <c r="AA269" s="24" t="s">
        <v>2024</v>
      </c>
      <c r="AB269" s="24"/>
      <c r="AC269" s="24"/>
      <c r="AD269" s="24"/>
      <c r="AE269" s="82" t="s">
        <v>2016</v>
      </c>
      <c r="AF269" s="24"/>
      <c r="AG269" s="24"/>
      <c r="AH269" s="24"/>
    </row>
    <row r="270" spans="1:34" ht="34" x14ac:dyDescent="0.2">
      <c r="A270" s="63" t="s">
        <v>505</v>
      </c>
      <c r="B270" s="15" t="s">
        <v>506</v>
      </c>
      <c r="C270" s="64" t="s">
        <v>988</v>
      </c>
      <c r="D270" s="61" t="s">
        <v>68</v>
      </c>
      <c r="E270" s="61" t="str">
        <f>VLOOKUP(A270,LSO!A:E,4,FALSE)</f>
        <v>S Failed Introduction 19-12-0-0-0</v>
      </c>
      <c r="F270" s="62">
        <f>VLOOKUP(A270,LSO!A:E,5,FALSE)</f>
        <v>45334</v>
      </c>
      <c r="G270" s="61" t="str">
        <f>VLOOKUP(A270,LSO!A:E,3,FALSE)</f>
        <v>Labor</v>
      </c>
      <c r="H270" s="61" t="s">
        <v>99</v>
      </c>
      <c r="I270" s="21" t="s">
        <v>12</v>
      </c>
      <c r="J270" s="62">
        <v>45296</v>
      </c>
      <c r="K270" s="65" t="s">
        <v>1005</v>
      </c>
      <c r="L270" s="22" t="s">
        <v>1000</v>
      </c>
      <c r="M270" s="23"/>
      <c r="N270" s="23"/>
      <c r="O270" s="23"/>
      <c r="P270" s="23"/>
      <c r="Q270" s="23"/>
      <c r="R270" s="24"/>
      <c r="S270" s="24"/>
      <c r="T270" s="24"/>
      <c r="U270" s="24"/>
      <c r="V270" s="24"/>
      <c r="W270" s="24"/>
      <c r="X270" s="24"/>
      <c r="Y270" s="24"/>
      <c r="Z270" s="24"/>
      <c r="AA270" s="24"/>
      <c r="AB270" s="24"/>
      <c r="AC270" s="24"/>
      <c r="AD270" s="24"/>
      <c r="AE270" s="24"/>
      <c r="AF270" s="24"/>
      <c r="AG270" s="24"/>
      <c r="AH270" s="24"/>
    </row>
    <row r="271" spans="1:34" ht="34" x14ac:dyDescent="0.2">
      <c r="A271" s="63" t="s">
        <v>507</v>
      </c>
      <c r="B271" s="15" t="s">
        <v>508</v>
      </c>
      <c r="C271" s="64" t="s">
        <v>988</v>
      </c>
      <c r="D271" s="61" t="s">
        <v>68</v>
      </c>
      <c r="E271" s="61" t="str">
        <f>VLOOKUP(A271,LSO!A:E,4,FALSE)</f>
        <v>S Failed Introduction 18-13-0-0-0</v>
      </c>
      <c r="F271" s="62">
        <f>VLOOKUP(A271,LSO!A:E,5,FALSE)</f>
        <v>45334</v>
      </c>
      <c r="G271" s="61" t="str">
        <f>VLOOKUP(A271,LSO!A:E,3,FALSE)</f>
        <v>Travel</v>
      </c>
      <c r="H271" s="61" t="s">
        <v>99</v>
      </c>
      <c r="I271" s="21" t="s">
        <v>52</v>
      </c>
      <c r="J271" s="62">
        <v>45299</v>
      </c>
      <c r="K271" s="65" t="s">
        <v>1005</v>
      </c>
      <c r="L271" s="22" t="s">
        <v>1001</v>
      </c>
      <c r="M271" s="23"/>
      <c r="N271" s="23"/>
      <c r="O271" s="23"/>
      <c r="P271" s="23"/>
      <c r="Q271" s="23"/>
      <c r="R271" s="24"/>
      <c r="S271" s="24"/>
      <c r="T271" s="24"/>
      <c r="U271" s="24"/>
      <c r="V271" s="24"/>
      <c r="W271" s="24"/>
      <c r="X271" s="24"/>
      <c r="Y271" s="24"/>
      <c r="Z271" s="24"/>
      <c r="AA271" s="24"/>
      <c r="AB271" s="24"/>
      <c r="AC271" s="24"/>
      <c r="AD271" s="24"/>
      <c r="AE271" s="24"/>
      <c r="AF271" s="24"/>
      <c r="AG271" s="24"/>
      <c r="AH271" s="24"/>
    </row>
    <row r="272" spans="1:34" ht="34" x14ac:dyDescent="0.2">
      <c r="A272" s="63" t="s">
        <v>509</v>
      </c>
      <c r="B272" s="15" t="s">
        <v>510</v>
      </c>
      <c r="C272" s="64" t="s">
        <v>1752</v>
      </c>
      <c r="D272" s="61" t="s">
        <v>67</v>
      </c>
      <c r="E272" s="61" t="str">
        <f>VLOOKUP(A272,LSO!A:E,4,FALSE)</f>
        <v>H Speaker Signed SEA No. 0065</v>
      </c>
      <c r="F272" s="62">
        <f>VLOOKUP(A272,LSO!A:E,5,FALSE)</f>
        <v>45358</v>
      </c>
      <c r="G272" s="61" t="str">
        <f>VLOOKUP(A272,LSO!A:E,3,FALSE)</f>
        <v>Minerals</v>
      </c>
      <c r="H272" s="61" t="s">
        <v>99</v>
      </c>
      <c r="I272" s="21" t="s">
        <v>12</v>
      </c>
      <c r="J272" s="62">
        <v>45300</v>
      </c>
      <c r="K272" s="22">
        <v>45334</v>
      </c>
      <c r="L272" s="22" t="s">
        <v>1042</v>
      </c>
      <c r="M272" s="24" t="s">
        <v>1421</v>
      </c>
      <c r="N272" s="23" t="s">
        <v>1167</v>
      </c>
      <c r="O272" s="23">
        <v>45342</v>
      </c>
      <c r="P272" s="23">
        <v>45345</v>
      </c>
      <c r="Q272" s="58">
        <v>45348</v>
      </c>
      <c r="R272" s="58">
        <v>45349</v>
      </c>
      <c r="S272" s="24" t="s">
        <v>1043</v>
      </c>
      <c r="T272" s="23">
        <v>45350</v>
      </c>
      <c r="U272" s="24" t="s">
        <v>1274</v>
      </c>
      <c r="V272" s="24" t="s">
        <v>1907</v>
      </c>
      <c r="W272" s="58">
        <v>45355</v>
      </c>
      <c r="X272" s="25">
        <v>45356</v>
      </c>
      <c r="Y272" s="58">
        <v>45357</v>
      </c>
      <c r="Z272" s="58">
        <v>45358</v>
      </c>
      <c r="AA272" s="76" t="s">
        <v>2126</v>
      </c>
      <c r="AB272" s="24"/>
      <c r="AC272" s="24"/>
      <c r="AD272" s="24"/>
      <c r="AE272" s="24"/>
      <c r="AF272" s="24"/>
      <c r="AG272" s="24"/>
      <c r="AH272" s="24"/>
    </row>
    <row r="273" spans="1:34" ht="34" x14ac:dyDescent="0.2">
      <c r="A273" s="63" t="s">
        <v>511</v>
      </c>
      <c r="B273" s="15" t="s">
        <v>512</v>
      </c>
      <c r="C273" s="81" t="s">
        <v>96</v>
      </c>
      <c r="E273" s="61" t="str">
        <f>VLOOKUP(A273,LSO!A:E,4,FALSE)</f>
        <v>H Speaker Signed SEA No. 0069</v>
      </c>
      <c r="F273" s="62">
        <f>VLOOKUP(A273,LSO!A:E,5,FALSE)</f>
        <v>45359</v>
      </c>
      <c r="G273" s="61" t="str">
        <f>VLOOKUP(A273,LSO!A:E,3,FALSE)</f>
        <v>Minerals</v>
      </c>
      <c r="H273" s="61" t="s">
        <v>99</v>
      </c>
      <c r="I273" s="21" t="s">
        <v>70</v>
      </c>
      <c r="J273" s="62">
        <v>45300</v>
      </c>
      <c r="K273" s="22">
        <v>45334</v>
      </c>
      <c r="L273" s="22" t="s">
        <v>1043</v>
      </c>
      <c r="M273" s="24" t="s">
        <v>1421</v>
      </c>
      <c r="N273" s="23" t="s">
        <v>1167</v>
      </c>
      <c r="O273" s="23">
        <v>45342</v>
      </c>
      <c r="P273" s="23">
        <v>45345</v>
      </c>
      <c r="Q273" s="58">
        <v>45348</v>
      </c>
      <c r="R273" s="58">
        <v>45349</v>
      </c>
      <c r="S273" s="24" t="s">
        <v>1148</v>
      </c>
      <c r="T273" s="23">
        <v>45350</v>
      </c>
      <c r="U273" s="24" t="s">
        <v>1273</v>
      </c>
      <c r="V273" s="24" t="s">
        <v>1293</v>
      </c>
      <c r="W273" s="25">
        <v>45352</v>
      </c>
      <c r="X273" s="25">
        <v>45355</v>
      </c>
      <c r="Y273" s="25">
        <v>45356</v>
      </c>
      <c r="Z273" s="25">
        <v>45357</v>
      </c>
      <c r="AA273" s="24" t="s">
        <v>2164</v>
      </c>
      <c r="AB273" s="24" t="s">
        <v>2187</v>
      </c>
      <c r="AC273" s="58">
        <v>45358</v>
      </c>
      <c r="AD273" s="24" t="s">
        <v>2331</v>
      </c>
      <c r="AE273" s="24" t="s">
        <v>2314</v>
      </c>
      <c r="AF273" s="24"/>
      <c r="AG273" s="24"/>
      <c r="AH273" s="24"/>
    </row>
    <row r="274" spans="1:34" ht="34" x14ac:dyDescent="0.2">
      <c r="A274" s="63" t="s">
        <v>513</v>
      </c>
      <c r="B274" s="15" t="s">
        <v>514</v>
      </c>
      <c r="C274" s="64" t="s">
        <v>988</v>
      </c>
      <c r="D274" s="61" t="s">
        <v>68</v>
      </c>
      <c r="E274" s="61" t="str">
        <f>VLOOKUP(A274,LSO!A:E,4,FALSE)</f>
        <v>S Failed Introduction 10-21-0-0-0</v>
      </c>
      <c r="F274" s="62">
        <f>VLOOKUP(A274,LSO!A:E,5,FALSE)</f>
        <v>45334</v>
      </c>
      <c r="G274" s="61" t="str">
        <f>VLOOKUP(A274,LSO!A:E,3,FALSE)</f>
        <v>Minerals</v>
      </c>
      <c r="H274" s="61" t="s">
        <v>99</v>
      </c>
      <c r="I274" s="21" t="s">
        <v>194</v>
      </c>
      <c r="J274" s="62">
        <v>45300</v>
      </c>
      <c r="K274" s="65" t="s">
        <v>1005</v>
      </c>
      <c r="L274" s="22" t="s">
        <v>1002</v>
      </c>
      <c r="M274" s="24"/>
      <c r="N274" s="23"/>
      <c r="O274" s="25"/>
      <c r="P274" s="23"/>
      <c r="Q274" s="23"/>
      <c r="R274" s="24"/>
      <c r="S274" s="24"/>
      <c r="T274" s="24"/>
      <c r="U274" s="24"/>
      <c r="V274" s="24"/>
      <c r="W274" s="24"/>
      <c r="X274" s="24"/>
      <c r="Y274" s="24"/>
      <c r="Z274" s="24"/>
      <c r="AA274" s="24"/>
      <c r="AB274" s="24"/>
      <c r="AC274" s="24"/>
      <c r="AD274" s="24"/>
      <c r="AE274" s="24"/>
      <c r="AF274" s="24"/>
      <c r="AG274" s="24"/>
      <c r="AH274" s="24"/>
    </row>
    <row r="275" spans="1:34" ht="34" x14ac:dyDescent="0.2">
      <c r="A275" s="63" t="s">
        <v>515</v>
      </c>
      <c r="B275" s="15" t="s">
        <v>516</v>
      </c>
      <c r="C275" s="81" t="s">
        <v>96</v>
      </c>
      <c r="E275" s="61" t="str">
        <f>VLOOKUP(A275,LSO!A:E,4,FALSE)</f>
        <v>H Speaker Signed SEA No. 0062</v>
      </c>
      <c r="F275" s="62">
        <f>VLOOKUP(A275,LSO!A:E,5,FALSE)</f>
        <v>45359</v>
      </c>
      <c r="G275" s="61" t="str">
        <f>VLOOKUP(A275,LSO!A:E,3,FALSE)</f>
        <v>Minerals</v>
      </c>
      <c r="H275" s="61" t="s">
        <v>99</v>
      </c>
      <c r="I275" s="21" t="s">
        <v>40</v>
      </c>
      <c r="J275" s="62">
        <v>45300</v>
      </c>
      <c r="K275" s="22">
        <v>45334</v>
      </c>
      <c r="L275" s="22" t="s">
        <v>1037</v>
      </c>
      <c r="M275" s="24" t="s">
        <v>1022</v>
      </c>
      <c r="N275" s="23" t="s">
        <v>1263</v>
      </c>
      <c r="O275" s="23">
        <v>45342</v>
      </c>
      <c r="P275" s="23">
        <v>45342</v>
      </c>
      <c r="Q275" s="25">
        <v>45343</v>
      </c>
      <c r="R275" s="23">
        <v>45344</v>
      </c>
      <c r="S275" s="24" t="s">
        <v>1176</v>
      </c>
      <c r="T275" s="23">
        <v>45349</v>
      </c>
      <c r="U275" s="24" t="s">
        <v>1273</v>
      </c>
      <c r="V275" s="24" t="s">
        <v>1164</v>
      </c>
      <c r="W275" s="58">
        <v>45350</v>
      </c>
      <c r="X275" s="58">
        <v>45351</v>
      </c>
      <c r="Y275" s="25">
        <v>45352</v>
      </c>
      <c r="Z275" s="25">
        <v>45355</v>
      </c>
      <c r="AA275" s="24" t="s">
        <v>2047</v>
      </c>
      <c r="AB275" s="24" t="s">
        <v>2053</v>
      </c>
      <c r="AC275" s="58">
        <v>45355</v>
      </c>
      <c r="AD275" s="24" t="s">
        <v>2332</v>
      </c>
      <c r="AE275" s="24" t="s">
        <v>2315</v>
      </c>
      <c r="AF275" s="24"/>
      <c r="AG275" s="24"/>
      <c r="AH275" s="24"/>
    </row>
    <row r="276" spans="1:34" ht="34" x14ac:dyDescent="0.2">
      <c r="A276" s="63" t="s">
        <v>517</v>
      </c>
      <c r="B276" s="15" t="s">
        <v>518</v>
      </c>
      <c r="C276" s="81" t="s">
        <v>96</v>
      </c>
      <c r="E276" s="61" t="str">
        <f>VLOOKUP(A276,LSO!A:E,4,FALSE)</f>
        <v>Assigned Chapter Number 53</v>
      </c>
      <c r="F276" s="62">
        <f>VLOOKUP(A276,LSO!A:E,5,FALSE)</f>
        <v>45355</v>
      </c>
      <c r="G276" s="61" t="str">
        <f>VLOOKUP(A276,LSO!A:E,3,FALSE)</f>
        <v>Nethercott</v>
      </c>
      <c r="H276" s="61" t="s">
        <v>158</v>
      </c>
      <c r="I276" s="21" t="s">
        <v>130</v>
      </c>
      <c r="J276" s="62">
        <v>45302</v>
      </c>
      <c r="K276" s="22">
        <v>45336</v>
      </c>
      <c r="L276" s="22" t="s">
        <v>1036</v>
      </c>
      <c r="M276" s="23" t="s">
        <v>1021</v>
      </c>
      <c r="N276" s="23" t="s">
        <v>1264</v>
      </c>
      <c r="O276" s="23">
        <v>45341</v>
      </c>
      <c r="P276" s="23">
        <v>45341</v>
      </c>
      <c r="Q276" s="25">
        <v>45342</v>
      </c>
      <c r="R276" s="58">
        <v>45343</v>
      </c>
      <c r="S276" s="24" t="s">
        <v>1405</v>
      </c>
      <c r="T276" s="58">
        <v>45345</v>
      </c>
      <c r="U276" s="24" t="s">
        <v>1012</v>
      </c>
      <c r="V276" s="23" t="s">
        <v>1164</v>
      </c>
      <c r="W276" s="58">
        <v>45348</v>
      </c>
      <c r="X276" s="58">
        <v>45350</v>
      </c>
      <c r="Y276" s="58">
        <v>45351</v>
      </c>
      <c r="Z276" s="23">
        <v>45352</v>
      </c>
      <c r="AA276" s="24" t="s">
        <v>2025</v>
      </c>
      <c r="AB276" s="24"/>
      <c r="AC276" s="24"/>
      <c r="AD276" s="24"/>
      <c r="AE276" s="82" t="s">
        <v>2017</v>
      </c>
      <c r="AF276" s="24"/>
      <c r="AG276" s="24"/>
      <c r="AH276" s="24"/>
    </row>
    <row r="277" spans="1:34" ht="34" x14ac:dyDescent="0.2">
      <c r="A277" s="63" t="s">
        <v>519</v>
      </c>
      <c r="B277" s="15" t="s">
        <v>520</v>
      </c>
      <c r="C277" s="64" t="s">
        <v>988</v>
      </c>
      <c r="D277" s="61" t="s">
        <v>68</v>
      </c>
      <c r="E277" s="61" t="str">
        <f>VLOOKUP(A277,LSO!A:E,4,FALSE)</f>
        <v>S Failed Introduction 7-24-0-0-0</v>
      </c>
      <c r="F277" s="62">
        <f>VLOOKUP(A277,LSO!A:E,5,FALSE)</f>
        <v>45335</v>
      </c>
      <c r="G277" s="61" t="str">
        <f>VLOOKUP(A277,LSO!A:E,3,FALSE)</f>
        <v>Schuler</v>
      </c>
      <c r="H277" s="61" t="s">
        <v>158</v>
      </c>
      <c r="I277" s="21" t="s">
        <v>44</v>
      </c>
      <c r="J277" s="62">
        <v>45303</v>
      </c>
      <c r="K277" s="65" t="s">
        <v>1139</v>
      </c>
      <c r="L277" s="22" t="s">
        <v>1146</v>
      </c>
      <c r="M277" s="24"/>
      <c r="N277" s="23"/>
      <c r="O277" s="23"/>
      <c r="P277" s="23"/>
      <c r="Q277" s="25"/>
      <c r="R277" s="25"/>
      <c r="S277" s="24"/>
      <c r="T277" s="25"/>
      <c r="U277" s="24"/>
      <c r="V277" s="23"/>
      <c r="W277" s="25"/>
      <c r="X277" s="25"/>
      <c r="Y277" s="25"/>
      <c r="Z277" s="25"/>
      <c r="AA277" s="24"/>
      <c r="AB277" s="24"/>
      <c r="AC277" s="24"/>
      <c r="AD277" s="24"/>
      <c r="AE277" s="24"/>
      <c r="AF277" s="24"/>
      <c r="AG277" s="24"/>
      <c r="AH277" s="24"/>
    </row>
    <row r="278" spans="1:34" ht="34" x14ac:dyDescent="0.2">
      <c r="A278" s="63" t="s">
        <v>521</v>
      </c>
      <c r="B278" s="15" t="s">
        <v>522</v>
      </c>
      <c r="C278" s="81" t="s">
        <v>96</v>
      </c>
      <c r="E278" s="61" t="str">
        <f>VLOOKUP(A278,LSO!A:E,4,FALSE)</f>
        <v>H Speaker Signed SEA No. 0050</v>
      </c>
      <c r="F278" s="62">
        <f>VLOOKUP(A278,LSO!A:E,5,FALSE)</f>
        <v>45358</v>
      </c>
      <c r="G278" s="61" t="str">
        <f>VLOOKUP(A278,LSO!A:E,3,FALSE)</f>
        <v>Appropriations</v>
      </c>
      <c r="H278" s="61" t="s">
        <v>99</v>
      </c>
      <c r="I278" s="21" t="s">
        <v>12</v>
      </c>
      <c r="J278" s="62">
        <v>45307</v>
      </c>
      <c r="K278" s="22">
        <v>45334</v>
      </c>
      <c r="L278" s="22" t="s">
        <v>1043</v>
      </c>
      <c r="M278" s="24" t="s">
        <v>1015</v>
      </c>
      <c r="N278" s="23" t="s">
        <v>1167</v>
      </c>
      <c r="O278" s="37">
        <v>45335</v>
      </c>
      <c r="P278" s="37">
        <v>45335</v>
      </c>
      <c r="Q278" s="25">
        <v>45336</v>
      </c>
      <c r="R278" s="25">
        <v>45337</v>
      </c>
      <c r="S278" s="24" t="s">
        <v>1271</v>
      </c>
      <c r="T278" s="25">
        <v>45343</v>
      </c>
      <c r="U278" s="24" t="s">
        <v>1014</v>
      </c>
      <c r="V278" s="23" t="s">
        <v>1166</v>
      </c>
      <c r="W278" s="58">
        <v>45345</v>
      </c>
      <c r="X278" s="58">
        <v>45350</v>
      </c>
      <c r="Y278" s="58">
        <v>45351</v>
      </c>
      <c r="Z278" s="58">
        <v>45352</v>
      </c>
      <c r="AA278" s="24" t="s">
        <v>2034</v>
      </c>
      <c r="AB278" s="24" t="s">
        <v>1162</v>
      </c>
      <c r="AC278" s="25"/>
      <c r="AD278" s="24"/>
      <c r="AE278" s="24" t="s">
        <v>2236</v>
      </c>
      <c r="AF278" s="24"/>
      <c r="AG278" s="24"/>
      <c r="AH278" s="24"/>
    </row>
    <row r="279" spans="1:34" ht="34" x14ac:dyDescent="0.2">
      <c r="A279" s="63" t="s">
        <v>523</v>
      </c>
      <c r="B279" s="15" t="s">
        <v>524</v>
      </c>
      <c r="C279" s="81" t="s">
        <v>96</v>
      </c>
      <c r="E279" s="61" t="str">
        <f>VLOOKUP(A279,LSO!A:E,4,FALSE)</f>
        <v>Assigned Chapter Number 47</v>
      </c>
      <c r="F279" s="62">
        <f>VLOOKUP(A279,LSO!A:E,5,FALSE)</f>
        <v>45355</v>
      </c>
      <c r="G279" s="61" t="str">
        <f>VLOOKUP(A279,LSO!A:E,3,FALSE)</f>
        <v>Appropriations</v>
      </c>
      <c r="H279" s="61" t="s">
        <v>99</v>
      </c>
      <c r="I279" s="21" t="s">
        <v>12</v>
      </c>
      <c r="J279" s="62">
        <v>45307</v>
      </c>
      <c r="K279" s="22">
        <v>45334</v>
      </c>
      <c r="L279" s="22" t="s">
        <v>1042</v>
      </c>
      <c r="M279" s="24" t="s">
        <v>1015</v>
      </c>
      <c r="N279" s="23" t="s">
        <v>1167</v>
      </c>
      <c r="O279" s="37">
        <v>45335</v>
      </c>
      <c r="P279" s="37">
        <v>45335</v>
      </c>
      <c r="Q279" s="25">
        <v>45336</v>
      </c>
      <c r="R279" s="23">
        <v>45337</v>
      </c>
      <c r="S279" s="24" t="s">
        <v>1176</v>
      </c>
      <c r="T279" s="58">
        <v>45343</v>
      </c>
      <c r="U279" s="24" t="s">
        <v>1014</v>
      </c>
      <c r="V279" s="24" t="s">
        <v>1166</v>
      </c>
      <c r="W279" s="58">
        <v>45348</v>
      </c>
      <c r="X279" s="58">
        <v>45350</v>
      </c>
      <c r="Y279" s="58">
        <v>45351</v>
      </c>
      <c r="Z279" s="23">
        <v>45352</v>
      </c>
      <c r="AA279" s="24" t="s">
        <v>2026</v>
      </c>
      <c r="AB279" s="24"/>
      <c r="AC279" s="24"/>
      <c r="AD279" s="24"/>
      <c r="AE279" s="82" t="s">
        <v>2018</v>
      </c>
      <c r="AF279" s="24"/>
      <c r="AG279" s="24"/>
      <c r="AH279" s="24"/>
    </row>
    <row r="280" spans="1:34" ht="34" x14ac:dyDescent="0.2">
      <c r="A280" s="63" t="s">
        <v>525</v>
      </c>
      <c r="B280" s="15" t="s">
        <v>526</v>
      </c>
      <c r="C280" s="81" t="s">
        <v>96</v>
      </c>
      <c r="E280" s="61" t="str">
        <f>VLOOKUP(A280,LSO!A:E,4,FALSE)</f>
        <v>Assigned Chapter Number 46</v>
      </c>
      <c r="F280" s="62">
        <f>VLOOKUP(A280,LSO!A:E,5,FALSE)</f>
        <v>45355</v>
      </c>
      <c r="G280" s="61" t="str">
        <f>VLOOKUP(A280,LSO!A:E,3,FALSE)</f>
        <v>Appropriations</v>
      </c>
      <c r="H280" s="61" t="s">
        <v>99</v>
      </c>
      <c r="I280" s="21" t="s">
        <v>10</v>
      </c>
      <c r="J280" s="62">
        <v>45307</v>
      </c>
      <c r="K280" s="22">
        <v>45334</v>
      </c>
      <c r="L280" s="22" t="s">
        <v>1041</v>
      </c>
      <c r="M280" s="24" t="s">
        <v>1015</v>
      </c>
      <c r="N280" s="23" t="s">
        <v>1169</v>
      </c>
      <c r="O280" s="37">
        <v>45335</v>
      </c>
      <c r="P280" s="37">
        <v>45335</v>
      </c>
      <c r="Q280" s="25">
        <v>45336</v>
      </c>
      <c r="R280" s="23">
        <v>45337</v>
      </c>
      <c r="S280" s="24" t="s">
        <v>999</v>
      </c>
      <c r="T280" s="58">
        <v>45345</v>
      </c>
      <c r="U280" s="24" t="s">
        <v>1014</v>
      </c>
      <c r="V280" s="24" t="s">
        <v>1166</v>
      </c>
      <c r="W280" s="58">
        <v>45348</v>
      </c>
      <c r="X280" s="58">
        <v>45350</v>
      </c>
      <c r="Y280" s="58">
        <v>45351</v>
      </c>
      <c r="Z280" s="23">
        <v>45352</v>
      </c>
      <c r="AA280" s="24" t="s">
        <v>2027</v>
      </c>
      <c r="AB280" s="24"/>
      <c r="AC280" s="24"/>
      <c r="AD280" s="24"/>
      <c r="AE280" s="82" t="s">
        <v>2019</v>
      </c>
      <c r="AF280" s="24"/>
      <c r="AG280" s="24"/>
      <c r="AH280" s="24"/>
    </row>
    <row r="281" spans="1:34" ht="34" x14ac:dyDescent="0.2">
      <c r="A281" s="63" t="s">
        <v>527</v>
      </c>
      <c r="B281" s="15" t="s">
        <v>528</v>
      </c>
      <c r="C281" s="81" t="s">
        <v>96</v>
      </c>
      <c r="E281" s="61" t="str">
        <f>VLOOKUP(A281,LSO!A:E,4,FALSE)</f>
        <v>Assigned Chapter Number 50</v>
      </c>
      <c r="F281" s="62">
        <f>VLOOKUP(A281,LSO!A:E,5,FALSE)</f>
        <v>45355</v>
      </c>
      <c r="G281" s="61" t="str">
        <f>VLOOKUP(A281,LSO!A:E,3,FALSE)</f>
        <v>BlockChain/Technology</v>
      </c>
      <c r="H281" s="61" t="s">
        <v>99</v>
      </c>
      <c r="I281" s="21" t="s">
        <v>171</v>
      </c>
      <c r="J281" s="62">
        <v>45307</v>
      </c>
      <c r="K281" s="22">
        <v>45334</v>
      </c>
      <c r="L281" s="22" t="s">
        <v>1036</v>
      </c>
      <c r="M281" s="24" t="s">
        <v>1022</v>
      </c>
      <c r="N281" s="23" t="s">
        <v>1265</v>
      </c>
      <c r="O281" s="58">
        <v>45336</v>
      </c>
      <c r="P281" s="23">
        <v>45342</v>
      </c>
      <c r="Q281" s="58">
        <v>45343</v>
      </c>
      <c r="R281" s="23">
        <v>45344</v>
      </c>
      <c r="S281" s="24" t="s">
        <v>1919</v>
      </c>
      <c r="T281" s="58">
        <v>45348</v>
      </c>
      <c r="U281" s="24" t="s">
        <v>1273</v>
      </c>
      <c r="V281" s="24" t="s">
        <v>1293</v>
      </c>
      <c r="W281" s="58">
        <v>45350</v>
      </c>
      <c r="X281" s="58">
        <v>45351</v>
      </c>
      <c r="Y281" s="25">
        <v>45352</v>
      </c>
      <c r="Z281" s="25">
        <v>45355</v>
      </c>
      <c r="AA281" s="24" t="s">
        <v>2046</v>
      </c>
      <c r="AB281" s="24"/>
      <c r="AC281" s="24"/>
      <c r="AD281" s="24"/>
      <c r="AE281" s="24" t="s">
        <v>2110</v>
      </c>
      <c r="AF281" s="32"/>
      <c r="AG281" s="24"/>
      <c r="AH281" s="24"/>
    </row>
    <row r="282" spans="1:34" ht="34" x14ac:dyDescent="0.2">
      <c r="A282" s="63" t="s">
        <v>529</v>
      </c>
      <c r="B282" s="15" t="s">
        <v>530</v>
      </c>
      <c r="C282" s="64" t="s">
        <v>239</v>
      </c>
      <c r="D282" s="61" t="s">
        <v>67</v>
      </c>
      <c r="E282" s="61" t="str">
        <f>VLOOKUP(A282,LSO!A:E,4,FALSE)</f>
        <v>H:Died in Committee Returned Bill Pursuant to HR 5-4</v>
      </c>
      <c r="F282" s="62">
        <f>VLOOKUP(A282,LSO!A:E,5,FALSE)</f>
        <v>45356</v>
      </c>
      <c r="G282" s="61" t="str">
        <f>VLOOKUP(A282,LSO!A:E,3,FALSE)</f>
        <v>BlockChain/Technology</v>
      </c>
      <c r="H282" s="61" t="s">
        <v>99</v>
      </c>
      <c r="I282" s="21" t="s">
        <v>42</v>
      </c>
      <c r="J282" s="62">
        <v>45307</v>
      </c>
      <c r="K282" s="22">
        <v>45334</v>
      </c>
      <c r="L282" s="22" t="s">
        <v>1040</v>
      </c>
      <c r="M282" s="24" t="s">
        <v>1022</v>
      </c>
      <c r="N282" s="23" t="s">
        <v>1167</v>
      </c>
      <c r="O282" s="23">
        <v>45344</v>
      </c>
      <c r="P282" s="23">
        <v>45345</v>
      </c>
      <c r="Q282" s="58">
        <v>45348</v>
      </c>
      <c r="R282" s="58">
        <v>45349</v>
      </c>
      <c r="S282" s="24" t="s">
        <v>1975</v>
      </c>
      <c r="T282" s="23">
        <v>45350</v>
      </c>
      <c r="U282" s="24" t="s">
        <v>1013</v>
      </c>
      <c r="V282" s="76"/>
      <c r="W282" s="24"/>
      <c r="X282" s="24"/>
      <c r="Y282" s="24"/>
      <c r="Z282" s="24"/>
      <c r="AA282" s="24"/>
      <c r="AB282" s="24"/>
      <c r="AC282" s="24"/>
      <c r="AD282" s="24"/>
      <c r="AE282" s="24"/>
      <c r="AF282" s="24"/>
      <c r="AG282" s="24"/>
      <c r="AH282" s="24"/>
    </row>
    <row r="283" spans="1:34" ht="34" x14ac:dyDescent="0.2">
      <c r="A283" s="63" t="s">
        <v>531</v>
      </c>
      <c r="B283" s="15" t="s">
        <v>532</v>
      </c>
      <c r="C283" s="81" t="s">
        <v>96</v>
      </c>
      <c r="E283" s="61" t="str">
        <f>VLOOKUP(A283,LSO!A:E,4,FALSE)</f>
        <v>H Speaker Signed SEA No. 0044</v>
      </c>
      <c r="F283" s="62">
        <f>VLOOKUP(A283,LSO!A:E,5,FALSE)</f>
        <v>45358</v>
      </c>
      <c r="G283" s="61" t="str">
        <f>VLOOKUP(A283,LSO!A:E,3,FALSE)</f>
        <v>BlockChain/Technology</v>
      </c>
      <c r="H283" s="61" t="s">
        <v>99</v>
      </c>
      <c r="I283" s="21" t="s">
        <v>171</v>
      </c>
      <c r="J283" s="62">
        <v>45307</v>
      </c>
      <c r="K283" s="22">
        <v>45334</v>
      </c>
      <c r="L283" s="22" t="s">
        <v>1043</v>
      </c>
      <c r="M283" s="24" t="s">
        <v>1022</v>
      </c>
      <c r="N283" s="23" t="s">
        <v>1167</v>
      </c>
      <c r="O283" s="23">
        <v>45344</v>
      </c>
      <c r="P283" s="23">
        <v>45345</v>
      </c>
      <c r="Q283" s="58">
        <v>45348</v>
      </c>
      <c r="R283" s="58">
        <v>45349</v>
      </c>
      <c r="S283" s="24" t="s">
        <v>1004</v>
      </c>
      <c r="T283" s="23">
        <v>45350</v>
      </c>
      <c r="U283" s="24" t="s">
        <v>1273</v>
      </c>
      <c r="V283" s="24" t="s">
        <v>1262</v>
      </c>
      <c r="W283" s="25">
        <v>45355</v>
      </c>
      <c r="X283" s="25">
        <v>45355</v>
      </c>
      <c r="Y283" s="25">
        <v>45356</v>
      </c>
      <c r="Z283" s="25">
        <v>45357</v>
      </c>
      <c r="AA283" s="24" t="s">
        <v>1447</v>
      </c>
      <c r="AB283" s="24"/>
      <c r="AC283" s="24"/>
      <c r="AD283" s="24"/>
      <c r="AE283" s="24" t="s">
        <v>2237</v>
      </c>
      <c r="AF283" s="24"/>
      <c r="AG283" s="24"/>
      <c r="AH283" s="24"/>
    </row>
    <row r="284" spans="1:34" ht="34" x14ac:dyDescent="0.2">
      <c r="A284" s="63" t="s">
        <v>533</v>
      </c>
      <c r="B284" s="15" t="s">
        <v>534</v>
      </c>
      <c r="C284" s="81" t="s">
        <v>96</v>
      </c>
      <c r="E284" s="61" t="str">
        <f>VLOOKUP(A284,LSO!A:E,4,FALSE)</f>
        <v>H Speaker Signed SEA No. 0043</v>
      </c>
      <c r="F284" s="62">
        <f>VLOOKUP(A284,LSO!A:E,5,FALSE)</f>
        <v>45358</v>
      </c>
      <c r="G284" s="61" t="str">
        <f>VLOOKUP(A284,LSO!A:E,3,FALSE)</f>
        <v>Landen</v>
      </c>
      <c r="H284" s="61" t="s">
        <v>158</v>
      </c>
      <c r="I284" s="21" t="s">
        <v>10</v>
      </c>
      <c r="J284" s="62">
        <v>45308</v>
      </c>
      <c r="K284" s="22">
        <v>45336</v>
      </c>
      <c r="L284" s="22" t="s">
        <v>1040</v>
      </c>
      <c r="M284" s="24" t="s">
        <v>1021</v>
      </c>
      <c r="N284" s="23" t="s">
        <v>1167</v>
      </c>
      <c r="O284" s="23">
        <v>45342</v>
      </c>
      <c r="P284" s="23">
        <v>45345</v>
      </c>
      <c r="Q284" s="58">
        <v>45348</v>
      </c>
      <c r="R284" s="58">
        <v>45349</v>
      </c>
      <c r="S284" s="24" t="s">
        <v>1037</v>
      </c>
      <c r="T284" s="23">
        <v>45350</v>
      </c>
      <c r="U284" s="24" t="s">
        <v>1296</v>
      </c>
      <c r="V284" s="29" t="s">
        <v>1566</v>
      </c>
      <c r="W284" s="25">
        <v>45355</v>
      </c>
      <c r="X284" s="25">
        <v>45355</v>
      </c>
      <c r="Y284" s="25">
        <v>45356</v>
      </c>
      <c r="Z284" s="25">
        <v>45357</v>
      </c>
      <c r="AA284" s="24" t="s">
        <v>2125</v>
      </c>
      <c r="AB284" s="24"/>
      <c r="AC284" s="24"/>
      <c r="AD284" s="24"/>
      <c r="AE284" s="21" t="s">
        <v>2238</v>
      </c>
      <c r="AF284" s="24"/>
      <c r="AG284" s="24"/>
      <c r="AH284" s="24"/>
    </row>
    <row r="285" spans="1:34" ht="34" x14ac:dyDescent="0.2">
      <c r="A285" s="63" t="s">
        <v>535</v>
      </c>
      <c r="B285" s="67" t="s">
        <v>536</v>
      </c>
      <c r="C285" s="81" t="s">
        <v>96</v>
      </c>
      <c r="E285" s="61" t="str">
        <f>VLOOKUP(A285,LSO!A:E,4,FALSE)</f>
        <v>H Speaker Signed SEA No. 0070</v>
      </c>
      <c r="F285" s="62">
        <f>VLOOKUP(A285,LSO!A:E,5,FALSE)</f>
        <v>45359</v>
      </c>
      <c r="G285" s="61" t="str">
        <f>VLOOKUP(A285,LSO!A:E,3,FALSE)</f>
        <v>Revenue</v>
      </c>
      <c r="H285" s="61" t="s">
        <v>99</v>
      </c>
      <c r="I285" s="21" t="s">
        <v>45</v>
      </c>
      <c r="J285" s="62">
        <v>45308</v>
      </c>
      <c r="K285" s="22">
        <v>45334</v>
      </c>
      <c r="L285" s="22" t="s">
        <v>1036</v>
      </c>
      <c r="M285" s="24" t="s">
        <v>1023</v>
      </c>
      <c r="N285" s="23" t="s">
        <v>1169</v>
      </c>
      <c r="O285" s="22">
        <v>45338</v>
      </c>
      <c r="P285" s="23">
        <v>45345</v>
      </c>
      <c r="Q285" s="58">
        <v>45348</v>
      </c>
      <c r="R285" s="25">
        <v>45349</v>
      </c>
      <c r="S285" s="80" t="s">
        <v>1039</v>
      </c>
      <c r="T285" s="23">
        <v>45350</v>
      </c>
      <c r="U285" s="24" t="s">
        <v>1290</v>
      </c>
      <c r="V285" s="25" t="s">
        <v>2132</v>
      </c>
      <c r="W285" s="25">
        <v>45356</v>
      </c>
      <c r="X285" s="25">
        <v>45356</v>
      </c>
      <c r="Y285" s="58">
        <v>45357</v>
      </c>
      <c r="Z285" s="25">
        <v>45358</v>
      </c>
      <c r="AA285" s="24" t="s">
        <v>1433</v>
      </c>
      <c r="AB285" s="24" t="s">
        <v>2055</v>
      </c>
      <c r="AC285" s="58">
        <v>45358</v>
      </c>
      <c r="AD285" s="24" t="s">
        <v>2333</v>
      </c>
      <c r="AE285" s="21" t="s">
        <v>2316</v>
      </c>
      <c r="AF285" s="24"/>
      <c r="AG285" s="24"/>
      <c r="AH285" s="24"/>
    </row>
    <row r="286" spans="1:34" ht="34" x14ac:dyDescent="0.2">
      <c r="A286" s="63" t="s">
        <v>537</v>
      </c>
      <c r="B286" s="15" t="s">
        <v>538</v>
      </c>
      <c r="C286" s="64" t="s">
        <v>1752</v>
      </c>
      <c r="D286" s="61" t="s">
        <v>67</v>
      </c>
      <c r="E286" s="61" t="str">
        <f>VLOOKUP(A286,LSO!A:E,4,FALSE)</f>
        <v>H 3rd Reading:Failed 30-28-4-0-0</v>
      </c>
      <c r="F286" s="62">
        <f>VLOOKUP(A286,LSO!A:E,5,FALSE)</f>
        <v>45352</v>
      </c>
      <c r="G286" s="61" t="str">
        <f>VLOOKUP(A286,LSO!A:E,3,FALSE)</f>
        <v>Revenue</v>
      </c>
      <c r="H286" s="61" t="s">
        <v>99</v>
      </c>
      <c r="I286" s="21" t="s">
        <v>48</v>
      </c>
      <c r="J286" s="62">
        <v>45308</v>
      </c>
      <c r="K286" s="22">
        <v>45334</v>
      </c>
      <c r="L286" s="22" t="s">
        <v>1036</v>
      </c>
      <c r="M286" s="24" t="s">
        <v>1023</v>
      </c>
      <c r="N286" s="23" t="s">
        <v>1167</v>
      </c>
      <c r="O286" s="25">
        <v>45336</v>
      </c>
      <c r="P286" s="23">
        <v>45336</v>
      </c>
      <c r="Q286" s="23">
        <v>45337</v>
      </c>
      <c r="R286" s="25">
        <v>45338</v>
      </c>
      <c r="S286" s="24" t="s">
        <v>1036</v>
      </c>
      <c r="T286" s="58">
        <v>45343</v>
      </c>
      <c r="U286" s="24" t="s">
        <v>1006</v>
      </c>
      <c r="V286" s="23" t="s">
        <v>1164</v>
      </c>
      <c r="W286" s="58">
        <v>45349</v>
      </c>
      <c r="X286" s="58">
        <v>45350</v>
      </c>
      <c r="Y286" s="58">
        <v>45351</v>
      </c>
      <c r="Z286" s="58">
        <v>45352</v>
      </c>
      <c r="AA286" s="76" t="s">
        <v>2036</v>
      </c>
      <c r="AB286" s="23"/>
      <c r="AC286" s="25"/>
      <c r="AD286" s="24"/>
      <c r="AE286" s="24"/>
      <c r="AF286" s="24"/>
      <c r="AG286" s="24"/>
      <c r="AH286" s="24"/>
    </row>
    <row r="287" spans="1:34" ht="34" x14ac:dyDescent="0.2">
      <c r="A287" s="63" t="s">
        <v>539</v>
      </c>
      <c r="B287" s="15" t="s">
        <v>540</v>
      </c>
      <c r="C287" s="64" t="s">
        <v>988</v>
      </c>
      <c r="D287" s="61" t="s">
        <v>68</v>
      </c>
      <c r="E287" s="61" t="str">
        <f>VLOOKUP(A287,LSO!A:E,4,FALSE)</f>
        <v>S Failed Introduction 9-22-0-0-0</v>
      </c>
      <c r="F287" s="62">
        <f>VLOOKUP(A287,LSO!A:E,5,FALSE)</f>
        <v>45334</v>
      </c>
      <c r="G287" s="61" t="str">
        <f>VLOOKUP(A287,LSO!A:E,3,FALSE)</f>
        <v>Revenue</v>
      </c>
      <c r="H287" s="61" t="s">
        <v>99</v>
      </c>
      <c r="I287" s="21" t="s">
        <v>45</v>
      </c>
      <c r="J287" s="62">
        <v>45309</v>
      </c>
      <c r="K287" s="65" t="s">
        <v>1005</v>
      </c>
      <c r="L287" s="22" t="s">
        <v>1003</v>
      </c>
      <c r="M287" s="24"/>
      <c r="N287" s="23"/>
      <c r="O287" s="23"/>
      <c r="P287" s="23"/>
      <c r="Q287" s="23"/>
      <c r="R287" s="25"/>
      <c r="S287" s="24"/>
      <c r="T287" s="23"/>
      <c r="U287" s="24"/>
      <c r="V287" s="24"/>
      <c r="W287" s="25"/>
      <c r="X287" s="25"/>
      <c r="Y287" s="25"/>
      <c r="Z287" s="25"/>
      <c r="AA287" s="24"/>
      <c r="AB287" s="24"/>
      <c r="AC287" s="24"/>
      <c r="AD287" s="24"/>
      <c r="AE287" s="24"/>
      <c r="AF287" s="24"/>
      <c r="AG287" s="24"/>
      <c r="AH287" s="24"/>
    </row>
    <row r="288" spans="1:34" ht="34" x14ac:dyDescent="0.2">
      <c r="A288" s="63" t="s">
        <v>541</v>
      </c>
      <c r="B288" s="15" t="s">
        <v>542</v>
      </c>
      <c r="C288" s="81" t="s">
        <v>96</v>
      </c>
      <c r="E288" s="61" t="str">
        <f>VLOOKUP(A288,LSO!A:E,4,FALSE)</f>
        <v>H Speaker Signed SEA No. 0042</v>
      </c>
      <c r="F288" s="62">
        <f>VLOOKUP(A288,LSO!A:E,5,FALSE)</f>
        <v>45358</v>
      </c>
      <c r="G288" s="61" t="str">
        <f>VLOOKUP(A288,LSO!A:E,3,FALSE)</f>
        <v>Furphy</v>
      </c>
      <c r="H288" s="61" t="s">
        <v>158</v>
      </c>
      <c r="I288" s="21" t="s">
        <v>41</v>
      </c>
      <c r="J288" s="62">
        <v>45309</v>
      </c>
      <c r="K288" s="22">
        <v>45336</v>
      </c>
      <c r="L288" s="22" t="s">
        <v>1171</v>
      </c>
      <c r="M288" s="24" t="s">
        <v>1420</v>
      </c>
      <c r="N288" s="23" t="s">
        <v>1169</v>
      </c>
      <c r="O288" s="23">
        <v>45342</v>
      </c>
      <c r="P288" s="23">
        <v>45345</v>
      </c>
      <c r="Q288" s="58">
        <v>45348</v>
      </c>
      <c r="R288" s="58">
        <v>45349</v>
      </c>
      <c r="S288" s="24" t="s">
        <v>1000</v>
      </c>
      <c r="T288" s="23">
        <v>45350</v>
      </c>
      <c r="U288" s="24" t="s">
        <v>2033</v>
      </c>
      <c r="V288" s="24" t="s">
        <v>2050</v>
      </c>
      <c r="W288" s="25">
        <v>45355</v>
      </c>
      <c r="X288" s="25">
        <v>45355</v>
      </c>
      <c r="Y288" s="25">
        <v>45356</v>
      </c>
      <c r="Z288" s="25">
        <v>45357</v>
      </c>
      <c r="AA288" s="24" t="s">
        <v>1853</v>
      </c>
      <c r="AB288" s="24"/>
      <c r="AC288" s="24"/>
      <c r="AD288" s="24"/>
      <c r="AE288" s="21" t="s">
        <v>2239</v>
      </c>
      <c r="AF288" s="32"/>
      <c r="AG288" s="24"/>
      <c r="AH288" s="24"/>
    </row>
    <row r="289" spans="1:34" ht="34" x14ac:dyDescent="0.2">
      <c r="A289" s="63" t="s">
        <v>543</v>
      </c>
      <c r="B289" s="15" t="s">
        <v>544</v>
      </c>
      <c r="C289" s="81" t="s">
        <v>96</v>
      </c>
      <c r="E289" s="61" t="str">
        <f>VLOOKUP(A289,LSO!A:E,4,FALSE)</f>
        <v>Assigned Chapter Number 45</v>
      </c>
      <c r="F289" s="62">
        <f>VLOOKUP(A289,LSO!A:E,5,FALSE)</f>
        <v>45355</v>
      </c>
      <c r="G289" s="61" t="str">
        <f>VLOOKUP(A289,LSO!A:E,3,FALSE)</f>
        <v>Appropriations</v>
      </c>
      <c r="H289" s="61" t="s">
        <v>99</v>
      </c>
      <c r="I289" s="21" t="s">
        <v>43</v>
      </c>
      <c r="J289" s="62">
        <v>45310</v>
      </c>
      <c r="K289" s="22">
        <v>45334</v>
      </c>
      <c r="L289" s="22" t="s">
        <v>1036</v>
      </c>
      <c r="M289" s="24" t="s">
        <v>1015</v>
      </c>
      <c r="N289" s="23" t="s">
        <v>1167</v>
      </c>
      <c r="O289" s="37">
        <v>45335</v>
      </c>
      <c r="P289" s="37">
        <v>45335</v>
      </c>
      <c r="Q289" s="25">
        <v>45336</v>
      </c>
      <c r="R289" s="23">
        <v>45337</v>
      </c>
      <c r="S289" s="24" t="s">
        <v>1036</v>
      </c>
      <c r="T289" s="58">
        <v>45348</v>
      </c>
      <c r="U289" s="24" t="s">
        <v>1014</v>
      </c>
      <c r="V289" s="24" t="s">
        <v>1905</v>
      </c>
      <c r="W289" s="58">
        <v>45349</v>
      </c>
      <c r="X289" s="58">
        <v>45350</v>
      </c>
      <c r="Y289" s="58">
        <v>45351</v>
      </c>
      <c r="Z289" s="23">
        <v>45352</v>
      </c>
      <c r="AA289" s="24" t="s">
        <v>2028</v>
      </c>
      <c r="AB289" s="24"/>
      <c r="AC289" s="24"/>
      <c r="AD289" s="24"/>
      <c r="AE289" s="82" t="s">
        <v>2020</v>
      </c>
      <c r="AF289" s="24"/>
      <c r="AG289" s="24"/>
      <c r="AH289" s="24"/>
    </row>
    <row r="290" spans="1:34" ht="34" x14ac:dyDescent="0.2">
      <c r="A290" s="63" t="s">
        <v>545</v>
      </c>
      <c r="B290" s="15" t="s">
        <v>546</v>
      </c>
      <c r="C290" s="81" t="s">
        <v>96</v>
      </c>
      <c r="E290" s="61" t="str">
        <f>VLOOKUP(A290,LSO!A:E,4,FALSE)</f>
        <v>Assigned Chapter Number 44</v>
      </c>
      <c r="F290" s="62">
        <f>VLOOKUP(A290,LSO!A:E,5,FALSE)</f>
        <v>45355</v>
      </c>
      <c r="G290" s="61" t="str">
        <f>VLOOKUP(A290,LSO!A:E,3,FALSE)</f>
        <v>Appropriations</v>
      </c>
      <c r="H290" s="61" t="s">
        <v>99</v>
      </c>
      <c r="I290" s="21" t="s">
        <v>43</v>
      </c>
      <c r="J290" s="62">
        <v>45310</v>
      </c>
      <c r="K290" s="22">
        <v>45334</v>
      </c>
      <c r="L290" s="22" t="s">
        <v>1041</v>
      </c>
      <c r="M290" s="24" t="s">
        <v>1015</v>
      </c>
      <c r="N290" s="23" t="s">
        <v>1167</v>
      </c>
      <c r="O290" s="37">
        <v>45335</v>
      </c>
      <c r="P290" s="37">
        <v>45335</v>
      </c>
      <c r="Q290" s="25">
        <v>45336</v>
      </c>
      <c r="R290" s="23">
        <v>45337</v>
      </c>
      <c r="S290" s="24" t="s">
        <v>1039</v>
      </c>
      <c r="T290" s="58">
        <v>45348</v>
      </c>
      <c r="U290" s="24" t="s">
        <v>1014</v>
      </c>
      <c r="V290" s="24" t="s">
        <v>1166</v>
      </c>
      <c r="W290" s="58">
        <v>45349</v>
      </c>
      <c r="X290" s="58">
        <v>45350</v>
      </c>
      <c r="Y290" s="58">
        <v>45351</v>
      </c>
      <c r="Z290" s="23">
        <v>45352</v>
      </c>
      <c r="AA290" s="24" t="s">
        <v>2029</v>
      </c>
      <c r="AB290" s="24"/>
      <c r="AC290" s="24"/>
      <c r="AD290" s="24"/>
      <c r="AE290" s="82" t="s">
        <v>2021</v>
      </c>
      <c r="AF290" s="24"/>
      <c r="AG290" s="24"/>
      <c r="AH290" s="24"/>
    </row>
    <row r="291" spans="1:34" ht="34" x14ac:dyDescent="0.2">
      <c r="A291" s="63" t="s">
        <v>614</v>
      </c>
      <c r="B291" s="15" t="s">
        <v>615</v>
      </c>
      <c r="C291" s="81" t="s">
        <v>96</v>
      </c>
      <c r="E291" s="61" t="str">
        <f>VLOOKUP(A291,LSO!A:E,4,FALSE)</f>
        <v>Assigned Chapter Number 51</v>
      </c>
      <c r="F291" s="62">
        <f>VLOOKUP(A291,LSO!A:E,5,FALSE)</f>
        <v>45355</v>
      </c>
      <c r="G291" s="61" t="str">
        <f>VLOOKUP(A291,LSO!A:E,3,FALSE)</f>
        <v>Nat Res Fund</v>
      </c>
      <c r="H291" s="61" t="s">
        <v>99</v>
      </c>
      <c r="I291" s="21" t="s">
        <v>40</v>
      </c>
      <c r="J291" s="62">
        <v>45315</v>
      </c>
      <c r="K291" s="22">
        <v>45335</v>
      </c>
      <c r="L291" s="22" t="s">
        <v>1041</v>
      </c>
      <c r="M291" s="24" t="s">
        <v>1015</v>
      </c>
      <c r="N291" s="23" t="s">
        <v>1264</v>
      </c>
      <c r="O291" s="58">
        <v>45336</v>
      </c>
      <c r="P291" s="25">
        <v>45337</v>
      </c>
      <c r="Q291" s="25">
        <v>45338</v>
      </c>
      <c r="R291" s="58">
        <v>45341</v>
      </c>
      <c r="S291" s="24" t="s">
        <v>1406</v>
      </c>
      <c r="T291" s="23">
        <v>45343</v>
      </c>
      <c r="U291" s="24" t="s">
        <v>1567</v>
      </c>
      <c r="V291" s="23" t="s">
        <v>1564</v>
      </c>
      <c r="W291" s="58" t="s">
        <v>1937</v>
      </c>
      <c r="X291" s="58">
        <v>45350</v>
      </c>
      <c r="Y291" s="58">
        <v>45351</v>
      </c>
      <c r="Z291" s="23">
        <v>45352</v>
      </c>
      <c r="AA291" s="24" t="s">
        <v>2030</v>
      </c>
      <c r="AB291" s="24"/>
      <c r="AC291" s="24"/>
      <c r="AD291" s="24"/>
      <c r="AE291" s="82" t="s">
        <v>2022</v>
      </c>
      <c r="AF291" s="32"/>
      <c r="AG291" s="24"/>
      <c r="AH291" s="24"/>
    </row>
    <row r="292" spans="1:34" ht="34" x14ac:dyDescent="0.2">
      <c r="A292" s="63" t="s">
        <v>617</v>
      </c>
      <c r="B292" s="15" t="s">
        <v>618</v>
      </c>
      <c r="C292" s="81" t="s">
        <v>96</v>
      </c>
      <c r="E292" s="61" t="str">
        <f>VLOOKUP(A292,LSO!A:E,4,FALSE)</f>
        <v>Veto Message Received</v>
      </c>
      <c r="F292" s="62">
        <f>VLOOKUP(A292,LSO!A:E,5,FALSE)</f>
        <v>45355</v>
      </c>
      <c r="G292" s="61" t="str">
        <f>VLOOKUP(A292,LSO!A:E,3,FALSE)</f>
        <v>Driskill</v>
      </c>
      <c r="H292" s="61" t="s">
        <v>158</v>
      </c>
      <c r="I292" s="21" t="s">
        <v>44</v>
      </c>
      <c r="J292" s="62">
        <v>45315</v>
      </c>
      <c r="K292" s="22">
        <v>45335</v>
      </c>
      <c r="L292" s="22" t="s">
        <v>1037</v>
      </c>
      <c r="M292" s="24" t="s">
        <v>1017</v>
      </c>
      <c r="N292" s="23" t="s">
        <v>1167</v>
      </c>
      <c r="O292" s="23">
        <v>45341</v>
      </c>
      <c r="P292" s="23">
        <v>45342</v>
      </c>
      <c r="Q292" s="58">
        <v>45343</v>
      </c>
      <c r="R292" s="23">
        <v>45344</v>
      </c>
      <c r="S292" s="24" t="s">
        <v>1037</v>
      </c>
      <c r="T292" s="58">
        <v>45348</v>
      </c>
      <c r="U292" s="24" t="s">
        <v>1011</v>
      </c>
      <c r="V292" s="23" t="s">
        <v>1164</v>
      </c>
      <c r="W292" s="58">
        <v>45350</v>
      </c>
      <c r="X292" s="58">
        <v>45351</v>
      </c>
      <c r="Y292" s="25">
        <v>45352</v>
      </c>
      <c r="Z292" s="25">
        <v>45355</v>
      </c>
      <c r="AA292" s="24" t="s">
        <v>1027</v>
      </c>
      <c r="AB292" s="24"/>
      <c r="AC292" s="24"/>
      <c r="AD292" s="24"/>
      <c r="AE292" s="21" t="s">
        <v>2111</v>
      </c>
      <c r="AF292" s="32"/>
      <c r="AG292" s="24"/>
      <c r="AH292" s="24"/>
    </row>
    <row r="293" spans="1:34" ht="34" x14ac:dyDescent="0.2">
      <c r="A293" s="63" t="s">
        <v>620</v>
      </c>
      <c r="B293" s="15" t="s">
        <v>621</v>
      </c>
      <c r="C293" s="64" t="s">
        <v>988</v>
      </c>
      <c r="D293" s="61" t="s">
        <v>68</v>
      </c>
      <c r="E293" s="61" t="str">
        <f>VLOOKUP(A293,LSO!A:E,4,FALSE)</f>
        <v>S Failed Introduction 15-16-0-0-0</v>
      </c>
      <c r="F293" s="62">
        <f>VLOOKUP(A293,LSO!A:E,5,FALSE)</f>
        <v>45335</v>
      </c>
      <c r="G293" s="61" t="str">
        <f>VLOOKUP(A293,LSO!A:E,3,FALSE)</f>
        <v>Mgt Audit</v>
      </c>
      <c r="H293" s="61" t="s">
        <v>99</v>
      </c>
      <c r="I293" s="21" t="s">
        <v>52</v>
      </c>
      <c r="J293" s="62">
        <v>45320</v>
      </c>
      <c r="K293" s="65" t="s">
        <v>1139</v>
      </c>
      <c r="L293" s="22" t="s">
        <v>1147</v>
      </c>
      <c r="M293" s="24"/>
      <c r="N293" s="23"/>
      <c r="O293" s="25"/>
      <c r="P293" s="25"/>
      <c r="Q293" s="23"/>
      <c r="R293" s="23"/>
      <c r="S293" s="24"/>
      <c r="T293" s="25"/>
      <c r="U293" s="24"/>
      <c r="V293" s="24"/>
      <c r="W293" s="25"/>
      <c r="X293" s="33"/>
      <c r="Y293" s="24"/>
      <c r="Z293" s="24"/>
      <c r="AA293" s="24"/>
      <c r="AB293" s="24"/>
      <c r="AC293" s="24"/>
      <c r="AD293" s="24"/>
      <c r="AE293" s="24"/>
      <c r="AF293" s="24"/>
      <c r="AG293" s="24"/>
      <c r="AH293" s="24"/>
    </row>
    <row r="294" spans="1:34" ht="34" x14ac:dyDescent="0.2">
      <c r="A294" s="63" t="s">
        <v>622</v>
      </c>
      <c r="B294" s="67" t="s">
        <v>623</v>
      </c>
      <c r="C294" s="64" t="s">
        <v>143</v>
      </c>
      <c r="D294" s="61" t="s">
        <v>68</v>
      </c>
      <c r="E294" s="61" t="str">
        <f>VLOOKUP(A294,LSO!A:E,4,FALSE)</f>
        <v>S COW:S Did not consider for COW</v>
      </c>
      <c r="F294" s="62">
        <f>VLOOKUP(A294,LSO!A:E,5,FALSE)</f>
        <v>45345</v>
      </c>
      <c r="G294" s="61" t="str">
        <f>VLOOKUP(A294,LSO!A:E,3,FALSE)</f>
        <v>Nethercott</v>
      </c>
      <c r="H294" s="61" t="s">
        <v>158</v>
      </c>
      <c r="I294" s="21" t="s">
        <v>45</v>
      </c>
      <c r="J294" s="62">
        <v>45320</v>
      </c>
      <c r="K294" s="22">
        <v>45337</v>
      </c>
      <c r="L294" s="22" t="s">
        <v>1037</v>
      </c>
      <c r="M294" s="24" t="s">
        <v>1747</v>
      </c>
      <c r="N294" s="23" t="s">
        <v>1876</v>
      </c>
      <c r="O294" s="23">
        <v>45343</v>
      </c>
      <c r="P294" s="79" t="s">
        <v>1934</v>
      </c>
      <c r="Q294" s="25"/>
      <c r="R294" s="23"/>
      <c r="S294" s="24"/>
      <c r="T294" s="23"/>
      <c r="U294" s="24"/>
      <c r="V294" s="23"/>
      <c r="W294" s="25"/>
      <c r="X294" s="25"/>
      <c r="Y294" s="25"/>
      <c r="Z294" s="25"/>
      <c r="AA294" s="24"/>
      <c r="AB294" s="24"/>
      <c r="AC294" s="23"/>
      <c r="AD294" s="24"/>
      <c r="AE294" s="21"/>
      <c r="AF294" s="24"/>
      <c r="AG294" s="24"/>
      <c r="AH294" s="24"/>
    </row>
    <row r="295" spans="1:34" ht="34" x14ac:dyDescent="0.2">
      <c r="A295" s="63" t="s">
        <v>624</v>
      </c>
      <c r="B295" s="15" t="s">
        <v>625</v>
      </c>
      <c r="C295" s="64" t="s">
        <v>239</v>
      </c>
      <c r="D295" s="61" t="s">
        <v>67</v>
      </c>
      <c r="E295" s="61" t="str">
        <f>VLOOKUP(A295,LSO!A:E,4,FALSE)</f>
        <v>H:Died in Committee Returned Bill Pursuant to HR 5-4</v>
      </c>
      <c r="F295" s="62">
        <f>VLOOKUP(A295,LSO!A:E,5,FALSE)</f>
        <v>45356</v>
      </c>
      <c r="G295" s="61" t="str">
        <f>VLOOKUP(A295,LSO!A:E,3,FALSE)</f>
        <v>Fed Nat Res</v>
      </c>
      <c r="H295" s="61" t="s">
        <v>99</v>
      </c>
      <c r="I295" s="21" t="s">
        <v>45</v>
      </c>
      <c r="J295" s="62">
        <v>45320</v>
      </c>
      <c r="K295" s="22">
        <v>45335</v>
      </c>
      <c r="L295" s="22" t="s">
        <v>1037</v>
      </c>
      <c r="M295" s="24" t="s">
        <v>1421</v>
      </c>
      <c r="N295" s="23" t="s">
        <v>1169</v>
      </c>
      <c r="O295" s="23">
        <v>45342</v>
      </c>
      <c r="P295" s="23">
        <v>45345</v>
      </c>
      <c r="Q295" s="58">
        <v>45348</v>
      </c>
      <c r="R295" s="58">
        <v>45349</v>
      </c>
      <c r="S295" s="24" t="s">
        <v>1000</v>
      </c>
      <c r="T295" s="23">
        <v>45350</v>
      </c>
      <c r="U295" s="24" t="s">
        <v>1014</v>
      </c>
      <c r="V295" s="76"/>
      <c r="W295" s="25"/>
      <c r="X295" s="25"/>
      <c r="Y295" s="25"/>
      <c r="Z295" s="25"/>
      <c r="AA295" s="24"/>
      <c r="AB295" s="24"/>
      <c r="AC295" s="24"/>
      <c r="AD295" s="24"/>
      <c r="AE295" s="21"/>
      <c r="AF295" s="25"/>
      <c r="AG295" s="24"/>
      <c r="AH295" s="24"/>
    </row>
    <row r="296" spans="1:34" ht="34" x14ac:dyDescent="0.2">
      <c r="A296" s="63" t="s">
        <v>626</v>
      </c>
      <c r="B296" s="15" t="s">
        <v>627</v>
      </c>
      <c r="C296" s="64" t="s">
        <v>1870</v>
      </c>
      <c r="D296" s="61" t="s">
        <v>67</v>
      </c>
      <c r="E296" s="61" t="str">
        <f>VLOOKUP(A296,LSO!A:E,4,FALSE)</f>
        <v>H:Died in Committee Returned Bill Pursuant to HR 5-4</v>
      </c>
      <c r="F296" s="62">
        <f>VLOOKUP(A296,LSO!A:E,5,FALSE)</f>
        <v>45356</v>
      </c>
      <c r="G296" s="61" t="str">
        <f>VLOOKUP(A296,LSO!A:E,3,FALSE)</f>
        <v>Water</v>
      </c>
      <c r="H296" s="61" t="s">
        <v>99</v>
      </c>
      <c r="I296" s="21" t="s">
        <v>56</v>
      </c>
      <c r="J296" s="62">
        <v>45320</v>
      </c>
      <c r="K296" s="22">
        <v>45334</v>
      </c>
      <c r="L296" s="22" t="s">
        <v>1036</v>
      </c>
      <c r="M296" s="24" t="s">
        <v>1018</v>
      </c>
      <c r="N296" s="23" t="s">
        <v>1168</v>
      </c>
      <c r="O296" s="25">
        <v>45338</v>
      </c>
      <c r="P296" s="25">
        <v>45338</v>
      </c>
      <c r="Q296" s="58">
        <v>45341</v>
      </c>
      <c r="R296" s="23">
        <v>45342</v>
      </c>
      <c r="S296" s="24" t="s">
        <v>1407</v>
      </c>
      <c r="T296" s="58">
        <v>45348</v>
      </c>
      <c r="U296" s="24" t="s">
        <v>1008</v>
      </c>
      <c r="V296" s="68" t="s">
        <v>1294</v>
      </c>
      <c r="W296" s="25"/>
      <c r="X296" s="25"/>
      <c r="Y296" s="25"/>
      <c r="Z296" s="25"/>
      <c r="AA296" s="24"/>
      <c r="AB296" s="24"/>
      <c r="AC296" s="24"/>
      <c r="AD296" s="24"/>
      <c r="AE296" s="21"/>
      <c r="AF296" s="32"/>
      <c r="AG296" s="24"/>
      <c r="AH296" s="24"/>
    </row>
    <row r="297" spans="1:34" ht="17" x14ac:dyDescent="0.2">
      <c r="A297" s="63" t="s">
        <v>628</v>
      </c>
      <c r="B297" s="15" t="s">
        <v>629</v>
      </c>
      <c r="C297" s="81" t="s">
        <v>96</v>
      </c>
      <c r="E297" s="61" t="str">
        <f>VLOOKUP(A297,LSO!A:E,4,FALSE)</f>
        <v>Assigned Chapter Number 49</v>
      </c>
      <c r="F297" s="62">
        <f>VLOOKUP(A297,LSO!A:E,5,FALSE)</f>
        <v>45355</v>
      </c>
      <c r="G297" s="61" t="str">
        <f>VLOOKUP(A297,LSO!A:E,3,FALSE)</f>
        <v>Water</v>
      </c>
      <c r="H297" s="61" t="s">
        <v>99</v>
      </c>
      <c r="I297" s="21" t="s">
        <v>56</v>
      </c>
      <c r="J297" s="62">
        <v>45320</v>
      </c>
      <c r="K297" s="22">
        <v>45334</v>
      </c>
      <c r="L297" s="22" t="s">
        <v>1036</v>
      </c>
      <c r="M297" s="24" t="s">
        <v>1018</v>
      </c>
      <c r="N297" s="23" t="s">
        <v>1168</v>
      </c>
      <c r="O297" s="25">
        <v>45341</v>
      </c>
      <c r="P297" s="25">
        <v>45342</v>
      </c>
      <c r="Q297" s="23">
        <v>45343</v>
      </c>
      <c r="R297" s="23">
        <v>45344</v>
      </c>
      <c r="S297" s="24" t="s">
        <v>1036</v>
      </c>
      <c r="T297" s="58">
        <v>45348</v>
      </c>
      <c r="U297" s="24" t="s">
        <v>1273</v>
      </c>
      <c r="V297" s="23" t="s">
        <v>1164</v>
      </c>
      <c r="W297" s="58">
        <v>45350</v>
      </c>
      <c r="X297" s="58">
        <v>45351</v>
      </c>
      <c r="Y297" s="25">
        <v>45352</v>
      </c>
      <c r="Z297" s="25">
        <v>45355</v>
      </c>
      <c r="AA297" s="24" t="s">
        <v>1027</v>
      </c>
      <c r="AB297" s="24"/>
      <c r="AC297" s="24"/>
      <c r="AD297" s="24"/>
      <c r="AE297" s="24" t="s">
        <v>2112</v>
      </c>
      <c r="AF297" s="24"/>
      <c r="AG297" s="24"/>
      <c r="AH297" s="24"/>
    </row>
    <row r="298" spans="1:34" ht="34" x14ac:dyDescent="0.2">
      <c r="A298" s="63" t="s">
        <v>630</v>
      </c>
      <c r="B298" s="15" t="s">
        <v>631</v>
      </c>
      <c r="C298" s="81" t="s">
        <v>96</v>
      </c>
      <c r="E298" s="61" t="str">
        <f>VLOOKUP(A298,LSO!A:E,4,FALSE)</f>
        <v>H Speaker Signed SEA No. 0068</v>
      </c>
      <c r="F298" s="62">
        <f>VLOOKUP(A298,LSO!A:E,5,FALSE)</f>
        <v>45359</v>
      </c>
      <c r="G298" s="61" t="str">
        <f>VLOOKUP(A298,LSO!A:E,3,FALSE)</f>
        <v>Appropriations</v>
      </c>
      <c r="H298" s="61" t="s">
        <v>99</v>
      </c>
      <c r="I298" s="21" t="s">
        <v>12</v>
      </c>
      <c r="J298" s="62">
        <v>45320</v>
      </c>
      <c r="K298" s="22">
        <v>45334</v>
      </c>
      <c r="L298" s="22" t="s">
        <v>1038</v>
      </c>
      <c r="M298" s="24" t="s">
        <v>1015</v>
      </c>
      <c r="N298" s="23" t="s">
        <v>1169</v>
      </c>
      <c r="O298" s="37">
        <v>45335</v>
      </c>
      <c r="P298" s="37">
        <v>45335</v>
      </c>
      <c r="Q298" s="25">
        <v>45336</v>
      </c>
      <c r="R298" s="23">
        <v>45337</v>
      </c>
      <c r="S298" s="24" t="s">
        <v>1272</v>
      </c>
      <c r="T298" s="58">
        <v>45348</v>
      </c>
      <c r="U298" s="24" t="s">
        <v>1014</v>
      </c>
      <c r="V298" s="24" t="s">
        <v>1166</v>
      </c>
      <c r="W298" s="58">
        <v>45349</v>
      </c>
      <c r="X298" s="58">
        <v>45350</v>
      </c>
      <c r="Y298" s="58">
        <v>45351</v>
      </c>
      <c r="Z298" s="58">
        <v>45352</v>
      </c>
      <c r="AA298" s="24" t="s">
        <v>2035</v>
      </c>
      <c r="AB298" s="24" t="s">
        <v>2188</v>
      </c>
      <c r="AC298" s="58">
        <v>45358</v>
      </c>
      <c r="AD298" s="24" t="s">
        <v>2334</v>
      </c>
      <c r="AE298" s="21" t="s">
        <v>2317</v>
      </c>
      <c r="AF298" s="32"/>
      <c r="AG298" s="24"/>
      <c r="AH298" s="24"/>
    </row>
    <row r="299" spans="1:34" ht="34" x14ac:dyDescent="0.2">
      <c r="A299" s="63" t="s">
        <v>663</v>
      </c>
      <c r="B299" s="15" t="s">
        <v>664</v>
      </c>
      <c r="C299" s="64" t="s">
        <v>1870</v>
      </c>
      <c r="D299" s="61" t="s">
        <v>67</v>
      </c>
      <c r="E299" s="61" t="str">
        <f>VLOOKUP(A299,LSO!A:E,4,FALSE)</f>
        <v>H:Died in Committee Returned Bill Pursuant to HR 5-4</v>
      </c>
      <c r="F299" s="62">
        <f>VLOOKUP(A299,LSO!A:E,5,FALSE)</f>
        <v>45356</v>
      </c>
      <c r="G299" s="61" t="str">
        <f>VLOOKUP(A299,LSO!A:E,3,FALSE)</f>
        <v>McKeown</v>
      </c>
      <c r="H299" s="61" t="s">
        <v>158</v>
      </c>
      <c r="I299" s="21" t="s">
        <v>45</v>
      </c>
      <c r="J299" s="22">
        <v>45321</v>
      </c>
      <c r="K299" s="22">
        <v>45337</v>
      </c>
      <c r="L299" s="22" t="s">
        <v>1266</v>
      </c>
      <c r="M299" s="24" t="s">
        <v>1289</v>
      </c>
      <c r="N299" s="23" t="s">
        <v>1169</v>
      </c>
      <c r="O299" s="23">
        <v>45344</v>
      </c>
      <c r="P299" s="23">
        <v>45345</v>
      </c>
      <c r="Q299" s="58">
        <v>45348</v>
      </c>
      <c r="R299" s="58">
        <v>45349</v>
      </c>
      <c r="S299" s="24" t="s">
        <v>1038</v>
      </c>
      <c r="T299" s="23">
        <v>45350</v>
      </c>
      <c r="U299" s="24" t="s">
        <v>1006</v>
      </c>
      <c r="V299" s="83" t="s">
        <v>2119</v>
      </c>
      <c r="W299" s="25"/>
      <c r="X299" s="25"/>
      <c r="Y299" s="25"/>
      <c r="Z299" s="25"/>
      <c r="AA299" s="24"/>
      <c r="AB299" s="24"/>
      <c r="AC299" s="24"/>
      <c r="AD299" s="24"/>
      <c r="AE299" s="24"/>
      <c r="AF299" s="24"/>
      <c r="AG299" s="24"/>
      <c r="AH299" s="24"/>
    </row>
    <row r="300" spans="1:34" ht="34" x14ac:dyDescent="0.2">
      <c r="A300" s="63" t="s">
        <v>666</v>
      </c>
      <c r="B300" s="15" t="s">
        <v>667</v>
      </c>
      <c r="C300" s="81" t="s">
        <v>96</v>
      </c>
      <c r="E300" s="61" t="str">
        <f>VLOOKUP(A300,LSO!A:E,4,FALSE)</f>
        <v>H Speaker Signed SEA No. 0060</v>
      </c>
      <c r="F300" s="62">
        <f>VLOOKUP(A300,LSO!A:E,5,FALSE)</f>
        <v>45359</v>
      </c>
      <c r="G300" s="61" t="str">
        <f>VLOOKUP(A300,LSO!A:E,3,FALSE)</f>
        <v>Landen</v>
      </c>
      <c r="H300" s="61" t="s">
        <v>158</v>
      </c>
      <c r="I300" s="21" t="s">
        <v>41</v>
      </c>
      <c r="J300" s="22">
        <v>45321</v>
      </c>
      <c r="K300" s="22">
        <v>45336</v>
      </c>
      <c r="L300" s="22" t="s">
        <v>1037</v>
      </c>
      <c r="M300" s="24" t="s">
        <v>1420</v>
      </c>
      <c r="N300" s="23" t="s">
        <v>1169</v>
      </c>
      <c r="O300" s="23">
        <v>45342</v>
      </c>
      <c r="P300" s="23">
        <v>45345</v>
      </c>
      <c r="Q300" s="58">
        <v>45348</v>
      </c>
      <c r="R300" s="58">
        <v>45349</v>
      </c>
      <c r="S300" s="24" t="s">
        <v>1038</v>
      </c>
      <c r="T300" s="23">
        <v>45350</v>
      </c>
      <c r="U300" s="24" t="s">
        <v>2033</v>
      </c>
      <c r="V300" s="24" t="s">
        <v>2115</v>
      </c>
      <c r="W300" s="25">
        <v>45355</v>
      </c>
      <c r="X300" s="25">
        <v>45356</v>
      </c>
      <c r="Y300" s="58">
        <v>45357</v>
      </c>
      <c r="Z300" s="58">
        <v>45358</v>
      </c>
      <c r="AA300" s="24" t="s">
        <v>2190</v>
      </c>
      <c r="AB300" s="24"/>
      <c r="AC300" s="24"/>
      <c r="AD300" s="24"/>
      <c r="AE300" s="24" t="s">
        <v>2318</v>
      </c>
      <c r="AF300" s="24"/>
      <c r="AG300" s="24"/>
      <c r="AH300" s="24"/>
    </row>
    <row r="301" spans="1:34" ht="34" x14ac:dyDescent="0.2">
      <c r="A301" s="63" t="s">
        <v>748</v>
      </c>
      <c r="B301" s="15" t="s">
        <v>749</v>
      </c>
      <c r="C301" s="64" t="s">
        <v>1752</v>
      </c>
      <c r="D301" s="61" t="s">
        <v>67</v>
      </c>
      <c r="E301" s="61" t="str">
        <f>VLOOKUP(A301,LSO!A:E,4,FALSE)</f>
        <v>H: Request for return of Bill from Senate pursuant to JR 19-1 Failed 28-33-1-0-0</v>
      </c>
      <c r="F301" s="62">
        <f>VLOOKUP(A301,LSO!A:E,5,FALSE)</f>
        <v>45356</v>
      </c>
      <c r="G301" s="61" t="str">
        <f>VLOOKUP(A301,LSO!A:E,3,FALSE)</f>
        <v>Cap Fin &amp; Inv</v>
      </c>
      <c r="H301" s="61" t="s">
        <v>99</v>
      </c>
      <c r="I301" s="21" t="s">
        <v>39</v>
      </c>
      <c r="J301" s="22">
        <v>45324</v>
      </c>
      <c r="K301" s="22">
        <v>45335</v>
      </c>
      <c r="L301" s="22" t="s">
        <v>1036</v>
      </c>
      <c r="M301" s="24" t="s">
        <v>1015</v>
      </c>
      <c r="N301" s="23" t="s">
        <v>1264</v>
      </c>
      <c r="O301" s="58">
        <v>45336</v>
      </c>
      <c r="P301" s="25">
        <v>45337</v>
      </c>
      <c r="Q301" s="25">
        <v>45338</v>
      </c>
      <c r="R301" s="58">
        <v>45341</v>
      </c>
      <c r="S301" s="24" t="s">
        <v>1405</v>
      </c>
      <c r="T301" s="58">
        <v>45348</v>
      </c>
      <c r="U301" s="24" t="s">
        <v>1014</v>
      </c>
      <c r="V301" s="24" t="s">
        <v>1166</v>
      </c>
      <c r="W301" s="58">
        <v>45349</v>
      </c>
      <c r="X301" s="58">
        <v>45350</v>
      </c>
      <c r="Y301" s="25">
        <v>45352</v>
      </c>
      <c r="Z301" s="25">
        <v>45355</v>
      </c>
      <c r="AA301" s="76" t="s">
        <v>2048</v>
      </c>
      <c r="AB301" s="24"/>
      <c r="AC301" s="24"/>
      <c r="AD301" s="24"/>
      <c r="AE301" s="21"/>
      <c r="AF301" s="24"/>
      <c r="AG301" s="24"/>
      <c r="AH301" s="24"/>
    </row>
    <row r="302" spans="1:34" ht="34" x14ac:dyDescent="0.2">
      <c r="A302" s="63" t="s">
        <v>750</v>
      </c>
      <c r="B302" s="15" t="s">
        <v>751</v>
      </c>
      <c r="C302" s="64" t="s">
        <v>988</v>
      </c>
      <c r="D302" s="61" t="s">
        <v>68</v>
      </c>
      <c r="E302" s="61" t="str">
        <f>VLOOKUP(A302,LSO!A:E,4,FALSE)</f>
        <v>S Failed Introduction 18-13-0-0-0</v>
      </c>
      <c r="F302" s="62">
        <f>VLOOKUP(A302,LSO!A:E,5,FALSE)</f>
        <v>45334</v>
      </c>
      <c r="G302" s="61" t="str">
        <f>VLOOKUP(A302,LSO!A:E,3,FALSE)</f>
        <v>Appropriations</v>
      </c>
      <c r="H302" s="61" t="s">
        <v>99</v>
      </c>
      <c r="I302" s="21" t="s">
        <v>10</v>
      </c>
      <c r="J302" s="22">
        <v>45324</v>
      </c>
      <c r="K302" s="65" t="s">
        <v>1005</v>
      </c>
      <c r="L302" s="22" t="s">
        <v>1001</v>
      </c>
      <c r="M302" s="24"/>
      <c r="N302" s="23"/>
      <c r="O302" s="23"/>
      <c r="P302" s="23"/>
      <c r="Q302" s="23"/>
      <c r="R302" s="23"/>
      <c r="S302" s="24"/>
      <c r="T302" s="23"/>
      <c r="U302" s="24"/>
      <c r="V302" s="24"/>
      <c r="W302" s="25"/>
      <c r="X302" s="25"/>
      <c r="Y302" s="25"/>
      <c r="Z302" s="25"/>
      <c r="AA302" s="24"/>
      <c r="AB302" s="24"/>
      <c r="AC302" s="24"/>
      <c r="AD302" s="24"/>
      <c r="AE302" s="21"/>
      <c r="AF302" s="24"/>
      <c r="AG302" s="24"/>
      <c r="AH302" s="24"/>
    </row>
    <row r="303" spans="1:34" ht="34" x14ac:dyDescent="0.2">
      <c r="A303" s="63" t="s">
        <v>752</v>
      </c>
      <c r="B303" s="15" t="s">
        <v>753</v>
      </c>
      <c r="C303" s="64" t="s">
        <v>239</v>
      </c>
      <c r="D303" s="61" t="s">
        <v>67</v>
      </c>
      <c r="E303" s="61" t="str">
        <f>VLOOKUP(A303,LSO!A:E,4,FALSE)</f>
        <v>H:Died in Committee Returned Bill Pursuant to HR 5-4</v>
      </c>
      <c r="F303" s="62">
        <f>VLOOKUP(A303,LSO!A:E,5,FALSE)</f>
        <v>45356</v>
      </c>
      <c r="G303" s="61" t="str">
        <f>VLOOKUP(A303,LSO!A:E,3,FALSE)</f>
        <v>Case</v>
      </c>
      <c r="H303" s="61" t="s">
        <v>158</v>
      </c>
      <c r="I303" s="21" t="s">
        <v>70</v>
      </c>
      <c r="J303" s="22">
        <v>45327</v>
      </c>
      <c r="K303" s="22">
        <v>45335</v>
      </c>
      <c r="L303" s="22" t="s">
        <v>1162</v>
      </c>
      <c r="M303" s="24" t="s">
        <v>1020</v>
      </c>
      <c r="N303" s="24" t="s">
        <v>1264</v>
      </c>
      <c r="O303" s="25">
        <v>45343</v>
      </c>
      <c r="P303" s="23">
        <v>45345</v>
      </c>
      <c r="Q303" s="58">
        <v>45348</v>
      </c>
      <c r="R303" s="58">
        <v>45349</v>
      </c>
      <c r="S303" s="24" t="s">
        <v>1270</v>
      </c>
      <c r="T303" s="23">
        <v>45350</v>
      </c>
      <c r="U303" s="24" t="s">
        <v>1010</v>
      </c>
      <c r="V303" s="79"/>
      <c r="W303" s="25"/>
      <c r="X303" s="23"/>
      <c r="Y303" s="23"/>
      <c r="Z303" s="23"/>
      <c r="AA303" s="24"/>
      <c r="AB303" s="23"/>
      <c r="AC303" s="24"/>
      <c r="AD303" s="24"/>
      <c r="AE303" s="24"/>
      <c r="AF303" s="24"/>
      <c r="AG303" s="24"/>
      <c r="AH303" s="24"/>
    </row>
    <row r="304" spans="1:34" ht="34" x14ac:dyDescent="0.2">
      <c r="A304" s="63" t="s">
        <v>754</v>
      </c>
      <c r="B304" s="15" t="s">
        <v>755</v>
      </c>
      <c r="C304" s="81" t="s">
        <v>96</v>
      </c>
      <c r="E304" s="61" t="str">
        <f>VLOOKUP(A304,LSO!A:E,4,FALSE)</f>
        <v>H Speaker Signed SEA No. 0041</v>
      </c>
      <c r="F304" s="62">
        <f>VLOOKUP(A304,LSO!A:E,5,FALSE)</f>
        <v>45358</v>
      </c>
      <c r="G304" s="61" t="str">
        <f>VLOOKUP(A304,LSO!A:E,3,FALSE)</f>
        <v>Barlow</v>
      </c>
      <c r="H304" s="61" t="s">
        <v>158</v>
      </c>
      <c r="I304" s="21" t="s">
        <v>61</v>
      </c>
      <c r="J304" s="22">
        <v>45327</v>
      </c>
      <c r="K304" s="22">
        <v>45335</v>
      </c>
      <c r="L304" s="22" t="s">
        <v>1162</v>
      </c>
      <c r="M304" s="24" t="s">
        <v>1287</v>
      </c>
      <c r="N304" s="23" t="s">
        <v>1939</v>
      </c>
      <c r="O304" s="23">
        <v>45342</v>
      </c>
      <c r="P304" s="23">
        <v>45345</v>
      </c>
      <c r="Q304" s="58">
        <v>45348</v>
      </c>
      <c r="R304" s="58">
        <v>45349</v>
      </c>
      <c r="S304" s="24" t="s">
        <v>1036</v>
      </c>
      <c r="T304" s="23">
        <v>45350</v>
      </c>
      <c r="U304" s="24" t="s">
        <v>1012</v>
      </c>
      <c r="V304" s="24" t="s">
        <v>2038</v>
      </c>
      <c r="W304" s="25">
        <v>45352</v>
      </c>
      <c r="X304" s="25">
        <v>45355</v>
      </c>
      <c r="Y304" s="25">
        <v>45356</v>
      </c>
      <c r="Z304" s="25">
        <v>45357</v>
      </c>
      <c r="AA304" s="32" t="s">
        <v>1748</v>
      </c>
      <c r="AB304" s="24"/>
      <c r="AC304" s="24"/>
      <c r="AD304" s="24"/>
      <c r="AE304" s="24" t="s">
        <v>2240</v>
      </c>
      <c r="AF304" s="24"/>
      <c r="AG304" s="24"/>
      <c r="AH304" s="24"/>
    </row>
    <row r="305" spans="1:34" ht="34" x14ac:dyDescent="0.2">
      <c r="A305" s="63" t="s">
        <v>757</v>
      </c>
      <c r="B305" s="15" t="s">
        <v>758</v>
      </c>
      <c r="C305" s="81" t="s">
        <v>96</v>
      </c>
      <c r="E305" s="61" t="str">
        <f>VLOOKUP(A305,LSO!A:E,4,FALSE)</f>
        <v>H Speaker Signed SEA No. 0031</v>
      </c>
      <c r="F305" s="62">
        <f>VLOOKUP(A305,LSO!A:E,5,FALSE)</f>
        <v>45357</v>
      </c>
      <c r="G305" s="61" t="str">
        <f>VLOOKUP(A305,LSO!A:E,3,FALSE)</f>
        <v>Cooper</v>
      </c>
      <c r="H305" s="61" t="s">
        <v>158</v>
      </c>
      <c r="I305" s="21" t="s">
        <v>48</v>
      </c>
      <c r="J305" s="22">
        <v>45327</v>
      </c>
      <c r="K305" s="22">
        <v>45335</v>
      </c>
      <c r="L305" s="22" t="s">
        <v>1036</v>
      </c>
      <c r="M305" s="24" t="s">
        <v>1020</v>
      </c>
      <c r="N305" s="23" t="s">
        <v>1264</v>
      </c>
      <c r="O305" s="23">
        <v>45342</v>
      </c>
      <c r="P305" s="23">
        <v>45345</v>
      </c>
      <c r="Q305" s="58">
        <v>45348</v>
      </c>
      <c r="R305" s="58">
        <v>45349</v>
      </c>
      <c r="S305" s="24" t="s">
        <v>1036</v>
      </c>
      <c r="T305" s="23">
        <v>45350</v>
      </c>
      <c r="U305" s="24" t="s">
        <v>1007</v>
      </c>
      <c r="V305" s="23" t="s">
        <v>1164</v>
      </c>
      <c r="W305" s="58">
        <v>45351</v>
      </c>
      <c r="X305" s="23">
        <v>45352</v>
      </c>
      <c r="Y305" s="23">
        <v>45355</v>
      </c>
      <c r="Z305" s="25">
        <v>45356</v>
      </c>
      <c r="AA305" s="24" t="s">
        <v>1159</v>
      </c>
      <c r="AB305" s="24"/>
      <c r="AC305" s="24"/>
      <c r="AD305" s="24"/>
      <c r="AE305" s="24" t="s">
        <v>2158</v>
      </c>
      <c r="AF305" s="32"/>
      <c r="AG305" s="24"/>
      <c r="AH305" s="24"/>
    </row>
    <row r="306" spans="1:34" ht="34" x14ac:dyDescent="0.2">
      <c r="A306" s="63" t="s">
        <v>760</v>
      </c>
      <c r="B306" s="15" t="s">
        <v>761</v>
      </c>
      <c r="C306" s="81" t="s">
        <v>96</v>
      </c>
      <c r="E306" s="61" t="str">
        <f>VLOOKUP(A306,LSO!A:E,4,FALSE)</f>
        <v>H Speaker Signed SEA No. 0071</v>
      </c>
      <c r="F306" s="62">
        <f>VLOOKUP(A306,LSO!A:E,5,FALSE)</f>
        <v>45359</v>
      </c>
      <c r="G306" s="61" t="str">
        <f>VLOOKUP(A306,LSO!A:E,3,FALSE)</f>
        <v>Water</v>
      </c>
      <c r="H306" s="61" t="s">
        <v>99</v>
      </c>
      <c r="I306" s="21" t="s">
        <v>56</v>
      </c>
      <c r="J306" s="22">
        <v>45328</v>
      </c>
      <c r="K306" s="49">
        <v>45338</v>
      </c>
      <c r="L306" s="22" t="s">
        <v>1036</v>
      </c>
      <c r="M306" s="24" t="s">
        <v>1170</v>
      </c>
      <c r="N306" s="23" t="s">
        <v>1168</v>
      </c>
      <c r="O306" s="23">
        <v>45342</v>
      </c>
      <c r="P306" s="23">
        <v>45345</v>
      </c>
      <c r="Q306" s="58">
        <v>45348</v>
      </c>
      <c r="R306" s="58">
        <v>45349</v>
      </c>
      <c r="S306" s="24" t="s">
        <v>1037</v>
      </c>
      <c r="T306" s="23">
        <v>45350</v>
      </c>
      <c r="U306" s="24" t="s">
        <v>1014</v>
      </c>
      <c r="V306" s="24" t="s">
        <v>1166</v>
      </c>
      <c r="W306" s="23">
        <v>45355</v>
      </c>
      <c r="X306" s="23">
        <v>45356</v>
      </c>
      <c r="Y306" s="58">
        <v>45357</v>
      </c>
      <c r="Z306" s="58">
        <v>45358</v>
      </c>
      <c r="AA306" s="24" t="s">
        <v>1025</v>
      </c>
      <c r="AB306" s="24" t="s">
        <v>2256</v>
      </c>
      <c r="AC306" s="58">
        <v>45358</v>
      </c>
      <c r="AD306" s="24" t="s">
        <v>2335</v>
      </c>
      <c r="AE306" s="24" t="s">
        <v>2319</v>
      </c>
      <c r="AF306" s="24"/>
      <c r="AG306" s="24"/>
      <c r="AH306" s="24"/>
    </row>
    <row r="307" spans="1:34" ht="34" x14ac:dyDescent="0.2">
      <c r="A307" s="63" t="s">
        <v>762</v>
      </c>
      <c r="B307" s="15" t="s">
        <v>763</v>
      </c>
      <c r="C307" s="64" t="s">
        <v>2122</v>
      </c>
      <c r="D307" s="61" t="s">
        <v>67</v>
      </c>
      <c r="E307" s="61" t="str">
        <f>VLOOKUP(A307,LSO!A:E,4,FALSE)</f>
        <v>H Did not Consider for Introduction</v>
      </c>
      <c r="F307" s="62">
        <f>VLOOKUP(A307,LSO!A:E,5,FALSE)</f>
        <v>45356</v>
      </c>
      <c r="G307" s="61" t="str">
        <f>VLOOKUP(A307,LSO!A:E,3,FALSE)</f>
        <v>Ellis</v>
      </c>
      <c r="H307" s="61" t="s">
        <v>158</v>
      </c>
      <c r="I307" s="21" t="s">
        <v>42</v>
      </c>
      <c r="J307" s="22">
        <v>45328</v>
      </c>
      <c r="K307" s="22">
        <v>45335</v>
      </c>
      <c r="L307" s="22" t="s">
        <v>1039</v>
      </c>
      <c r="M307" s="24" t="s">
        <v>1021</v>
      </c>
      <c r="N307" s="23" t="s">
        <v>1167</v>
      </c>
      <c r="O307" s="23">
        <v>45341</v>
      </c>
      <c r="P307" s="27">
        <v>45341</v>
      </c>
      <c r="Q307" s="25">
        <v>45342</v>
      </c>
      <c r="R307" s="58">
        <v>45343</v>
      </c>
      <c r="S307" s="24" t="s">
        <v>1162</v>
      </c>
      <c r="T307" s="68" t="s">
        <v>2122</v>
      </c>
      <c r="U307" s="24"/>
      <c r="V307" s="24"/>
      <c r="W307" s="24"/>
      <c r="X307" s="24"/>
      <c r="Y307" s="24"/>
      <c r="Z307" s="24"/>
      <c r="AA307" s="24"/>
      <c r="AB307" s="24"/>
      <c r="AC307" s="24"/>
      <c r="AD307" s="24"/>
      <c r="AE307" s="24"/>
      <c r="AF307" s="24"/>
      <c r="AG307" s="24"/>
      <c r="AH307" s="24"/>
    </row>
    <row r="308" spans="1:34" ht="34" x14ac:dyDescent="0.2">
      <c r="A308" s="63" t="s">
        <v>765</v>
      </c>
      <c r="B308" s="15" t="s">
        <v>766</v>
      </c>
      <c r="C308" s="81" t="s">
        <v>96</v>
      </c>
      <c r="E308" s="61" t="str">
        <f>VLOOKUP(A308,LSO!A:E,4,FALSE)</f>
        <v>H Speaker Signed SEA No. 0058</v>
      </c>
      <c r="F308" s="62">
        <f>VLOOKUP(A308,LSO!A:E,5,FALSE)</f>
        <v>45358</v>
      </c>
      <c r="G308" s="61" t="str">
        <f>VLOOKUP(A308,LSO!A:E,3,FALSE)</f>
        <v>Nethercott</v>
      </c>
      <c r="H308" s="61" t="s">
        <v>158</v>
      </c>
      <c r="I308" s="21" t="s">
        <v>86</v>
      </c>
      <c r="J308" s="22">
        <v>45328</v>
      </c>
      <c r="K308" s="22">
        <v>45336</v>
      </c>
      <c r="L308" s="22" t="s">
        <v>1037</v>
      </c>
      <c r="M308" s="24" t="s">
        <v>1288</v>
      </c>
      <c r="N308" s="23" t="s">
        <v>1167</v>
      </c>
      <c r="O308" s="23">
        <v>45342</v>
      </c>
      <c r="P308" s="23">
        <v>45345</v>
      </c>
      <c r="Q308" s="58">
        <v>45348</v>
      </c>
      <c r="R308" s="58">
        <v>45349</v>
      </c>
      <c r="S308" s="24" t="s">
        <v>1036</v>
      </c>
      <c r="T308" s="23">
        <v>45350</v>
      </c>
      <c r="U308" s="24" t="s">
        <v>1014</v>
      </c>
      <c r="V308" s="25" t="s">
        <v>1166</v>
      </c>
      <c r="W308" s="23">
        <v>45355</v>
      </c>
      <c r="X308" s="23">
        <v>45355</v>
      </c>
      <c r="Y308" s="25">
        <v>45356</v>
      </c>
      <c r="Z308" s="25">
        <v>45357</v>
      </c>
      <c r="AA308" s="24" t="s">
        <v>1537</v>
      </c>
      <c r="AB308" s="24" t="s">
        <v>1405</v>
      </c>
      <c r="AC308" s="24"/>
      <c r="AD308" s="24"/>
      <c r="AE308" s="24" t="s">
        <v>2241</v>
      </c>
      <c r="AF308" s="24"/>
      <c r="AG308" s="24"/>
      <c r="AH308" s="24"/>
    </row>
    <row r="309" spans="1:34" ht="34" x14ac:dyDescent="0.2">
      <c r="A309" s="63" t="s">
        <v>767</v>
      </c>
      <c r="B309" s="15" t="s">
        <v>768</v>
      </c>
      <c r="C309" s="64" t="s">
        <v>988</v>
      </c>
      <c r="D309" s="61" t="s">
        <v>68</v>
      </c>
      <c r="E309" s="61" t="str">
        <f>VLOOKUP(A309,LSO!A:E,4,FALSE)</f>
        <v>S Failed Introduction 20-11-0-0-0</v>
      </c>
      <c r="F309" s="62">
        <f>VLOOKUP(A309,LSO!A:E,5,FALSE)</f>
        <v>45334</v>
      </c>
      <c r="G309" s="61" t="str">
        <f>VLOOKUP(A309,LSO!A:E,3,FALSE)</f>
        <v>Minerals</v>
      </c>
      <c r="H309" s="61" t="s">
        <v>99</v>
      </c>
      <c r="I309" s="21" t="s">
        <v>48</v>
      </c>
      <c r="J309" s="22">
        <v>45329</v>
      </c>
      <c r="K309" s="65" t="s">
        <v>1005</v>
      </c>
      <c r="L309" s="22" t="s">
        <v>1004</v>
      </c>
      <c r="M309" s="24"/>
      <c r="N309" s="23"/>
      <c r="O309" s="23"/>
      <c r="P309" s="23"/>
      <c r="Q309" s="23"/>
      <c r="R309" s="23"/>
      <c r="S309" s="24"/>
      <c r="T309" s="23"/>
      <c r="U309" s="24"/>
      <c r="V309" s="24"/>
      <c r="W309" s="23"/>
      <c r="X309" s="23"/>
      <c r="Y309" s="23"/>
      <c r="Z309" s="23"/>
      <c r="AA309" s="24"/>
      <c r="AB309" s="26"/>
      <c r="AC309" s="24"/>
      <c r="AD309" s="24"/>
      <c r="AE309" s="24"/>
      <c r="AF309" s="24"/>
      <c r="AG309" s="24"/>
      <c r="AH309" s="24"/>
    </row>
    <row r="310" spans="1:34" ht="17" x14ac:dyDescent="0.2">
      <c r="A310" s="63" t="s">
        <v>769</v>
      </c>
      <c r="B310" s="15" t="s">
        <v>770</v>
      </c>
      <c r="C310" s="81" t="s">
        <v>96</v>
      </c>
      <c r="E310" s="61" t="str">
        <f>VLOOKUP(A310,LSO!A:E,4,FALSE)</f>
        <v>Assigned Chapter Number 54</v>
      </c>
      <c r="F310" s="62">
        <f>VLOOKUP(A310,LSO!A:E,5,FALSE)</f>
        <v>45355</v>
      </c>
      <c r="G310" s="61" t="str">
        <f>VLOOKUP(A310,LSO!A:E,3,FALSE)</f>
        <v>Barlow</v>
      </c>
      <c r="H310" s="61" t="s">
        <v>158</v>
      </c>
      <c r="I310" s="21" t="s">
        <v>62</v>
      </c>
      <c r="J310" s="22">
        <v>45329</v>
      </c>
      <c r="K310" s="22">
        <v>45335</v>
      </c>
      <c r="L310" s="22" t="s">
        <v>1036</v>
      </c>
      <c r="M310" s="24" t="s">
        <v>1020</v>
      </c>
      <c r="N310" s="24" t="s">
        <v>1264</v>
      </c>
      <c r="O310" s="25">
        <v>45343</v>
      </c>
      <c r="P310" s="27">
        <v>45343</v>
      </c>
      <c r="Q310" s="25">
        <v>45344</v>
      </c>
      <c r="R310" s="25">
        <v>45345</v>
      </c>
      <c r="S310" s="24" t="s">
        <v>1036</v>
      </c>
      <c r="T310" s="58">
        <v>45348</v>
      </c>
      <c r="U310" s="24" t="s">
        <v>1013</v>
      </c>
      <c r="V310" s="23" t="s">
        <v>1164</v>
      </c>
      <c r="W310" s="58">
        <v>45350</v>
      </c>
      <c r="X310" s="58">
        <v>45351</v>
      </c>
      <c r="Y310" s="25">
        <v>45352</v>
      </c>
      <c r="Z310" s="25">
        <v>45355</v>
      </c>
      <c r="AA310" s="24" t="s">
        <v>1027</v>
      </c>
      <c r="AB310" s="23"/>
      <c r="AC310" s="24"/>
      <c r="AD310" s="24"/>
      <c r="AE310" s="24" t="s">
        <v>2113</v>
      </c>
      <c r="AF310" s="24"/>
      <c r="AG310" s="24"/>
      <c r="AH310" s="24"/>
    </row>
    <row r="311" spans="1:34" ht="34" x14ac:dyDescent="0.2">
      <c r="A311" s="63" t="s">
        <v>782</v>
      </c>
      <c r="B311" s="15" t="s">
        <v>783</v>
      </c>
      <c r="C311" s="81" t="s">
        <v>96</v>
      </c>
      <c r="E311" s="61" t="str">
        <f>VLOOKUP(A311,LSO!A:E,4,FALSE)</f>
        <v>H Speaker Signed SEA No. 0040</v>
      </c>
      <c r="F311" s="62">
        <f>VLOOKUP(A311,LSO!A:E,5,FALSE)</f>
        <v>45358</v>
      </c>
      <c r="G311" s="61" t="str">
        <f>VLOOKUP(A311,LSO!A:E,3,FALSE)</f>
        <v>Barlow</v>
      </c>
      <c r="H311" s="61" t="s">
        <v>158</v>
      </c>
      <c r="I311" s="21" t="s">
        <v>40</v>
      </c>
      <c r="J311" s="22">
        <v>45331</v>
      </c>
      <c r="K311" s="22">
        <v>45335</v>
      </c>
      <c r="L311" s="22" t="s">
        <v>1039</v>
      </c>
      <c r="M311" s="24" t="s">
        <v>1022</v>
      </c>
      <c r="N311" s="23" t="s">
        <v>1167</v>
      </c>
      <c r="O311" s="23">
        <v>45343</v>
      </c>
      <c r="P311" s="23">
        <v>45345</v>
      </c>
      <c r="Q311" s="58">
        <v>45348</v>
      </c>
      <c r="R311" s="58">
        <v>45349</v>
      </c>
      <c r="S311" s="24" t="s">
        <v>1036</v>
      </c>
      <c r="T311" s="23">
        <v>45351</v>
      </c>
      <c r="U311" s="24" t="s">
        <v>1273</v>
      </c>
      <c r="V311" s="24" t="s">
        <v>1164</v>
      </c>
      <c r="W311" s="25">
        <v>45355</v>
      </c>
      <c r="X311" s="25">
        <v>45355</v>
      </c>
      <c r="Y311" s="25">
        <v>45356</v>
      </c>
      <c r="Z311" s="25">
        <v>45357</v>
      </c>
      <c r="AA311" s="32" t="s">
        <v>1748</v>
      </c>
      <c r="AB311" s="24"/>
      <c r="AC311" s="24"/>
      <c r="AD311" s="24"/>
      <c r="AE311" s="24" t="s">
        <v>2242</v>
      </c>
      <c r="AF311" s="24"/>
      <c r="AG311" s="24"/>
      <c r="AH311" s="24"/>
    </row>
    <row r="312" spans="1:34" ht="34" x14ac:dyDescent="0.2">
      <c r="A312" s="63" t="s">
        <v>784</v>
      </c>
      <c r="B312" s="15" t="s">
        <v>785</v>
      </c>
      <c r="C312" s="81" t="s">
        <v>96</v>
      </c>
      <c r="E312" s="61" t="str">
        <f>VLOOKUP(A312,LSO!A:E,4,FALSE)</f>
        <v>Assigned Chapter Number 43</v>
      </c>
      <c r="F312" s="62">
        <f>VLOOKUP(A312,LSO!A:E,5,FALSE)</f>
        <v>45355</v>
      </c>
      <c r="G312" s="61" t="str">
        <f>VLOOKUP(A312,LSO!A:E,3,FALSE)</f>
        <v>Baldwin</v>
      </c>
      <c r="H312" s="61" t="s">
        <v>158</v>
      </c>
      <c r="I312" s="21" t="s">
        <v>130</v>
      </c>
      <c r="J312" s="22">
        <v>45331</v>
      </c>
      <c r="K312" s="22">
        <v>45335</v>
      </c>
      <c r="L312" s="22" t="s">
        <v>1039</v>
      </c>
      <c r="M312" s="24" t="s">
        <v>1016</v>
      </c>
      <c r="N312" s="25" t="s">
        <v>1167</v>
      </c>
      <c r="O312" s="23">
        <v>45338</v>
      </c>
      <c r="P312" s="23">
        <v>45338</v>
      </c>
      <c r="Q312" s="58">
        <v>45341</v>
      </c>
      <c r="R312" s="25">
        <v>45342</v>
      </c>
      <c r="S312" s="24" t="s">
        <v>1406</v>
      </c>
      <c r="T312" s="58">
        <v>45345</v>
      </c>
      <c r="U312" s="24" t="s">
        <v>1009</v>
      </c>
      <c r="V312" s="24" t="s">
        <v>1557</v>
      </c>
      <c r="W312" s="58">
        <v>45348</v>
      </c>
      <c r="X312" s="58">
        <v>45350</v>
      </c>
      <c r="Y312" s="58">
        <v>45351</v>
      </c>
      <c r="Z312" s="23">
        <v>45352</v>
      </c>
      <c r="AA312" s="24" t="s">
        <v>2031</v>
      </c>
      <c r="AB312" s="24"/>
      <c r="AC312" s="24"/>
      <c r="AD312" s="24"/>
      <c r="AE312" s="82" t="s">
        <v>2023</v>
      </c>
      <c r="AF312" s="24"/>
      <c r="AG312" s="24"/>
      <c r="AH312" s="24"/>
    </row>
    <row r="313" spans="1:34" ht="34" x14ac:dyDescent="0.2">
      <c r="A313" s="63" t="s">
        <v>815</v>
      </c>
      <c r="B313" s="15" t="s">
        <v>816</v>
      </c>
      <c r="C313" s="64" t="s">
        <v>1870</v>
      </c>
      <c r="D313" s="61" t="s">
        <v>67</v>
      </c>
      <c r="E313" s="61" t="str">
        <f>VLOOKUP(A313,LSO!A:E,4,FALSE)</f>
        <v>H:Died in Committee Returned Bill Pursuant to HR 5-4</v>
      </c>
      <c r="F313" s="62">
        <f>VLOOKUP(A313,LSO!A:E,5,FALSE)</f>
        <v>45356</v>
      </c>
      <c r="G313" s="61" t="str">
        <f>VLOOKUP(A313,LSO!A:E,3,FALSE)</f>
        <v>Brennan</v>
      </c>
      <c r="H313" s="61" t="s">
        <v>158</v>
      </c>
      <c r="I313" s="21" t="s">
        <v>44</v>
      </c>
      <c r="J313" s="22">
        <v>45331</v>
      </c>
      <c r="K313" s="22">
        <v>45335</v>
      </c>
      <c r="L313" s="22" t="s">
        <v>1042</v>
      </c>
      <c r="M313" s="24" t="s">
        <v>1017</v>
      </c>
      <c r="N313" s="23" t="s">
        <v>1169</v>
      </c>
      <c r="O313" s="22">
        <v>45341</v>
      </c>
      <c r="P313" s="23">
        <v>45345</v>
      </c>
      <c r="Q313" s="58">
        <v>45348</v>
      </c>
      <c r="R313" s="58">
        <v>45349</v>
      </c>
      <c r="S313" s="24" t="s">
        <v>1043</v>
      </c>
      <c r="T313" s="23">
        <v>45350</v>
      </c>
      <c r="U313" s="24" t="s">
        <v>1011</v>
      </c>
      <c r="V313" s="76" t="s">
        <v>2117</v>
      </c>
      <c r="W313" s="23"/>
      <c r="X313" s="23"/>
      <c r="Y313" s="23"/>
      <c r="Z313" s="23"/>
      <c r="AA313" s="24"/>
      <c r="AB313" s="23"/>
      <c r="AC313" s="24"/>
      <c r="AD313" s="24"/>
      <c r="AE313" s="24"/>
      <c r="AF313" s="24"/>
      <c r="AG313" s="24"/>
      <c r="AH313" s="24"/>
    </row>
    <row r="314" spans="1:34" ht="17" x14ac:dyDescent="0.2">
      <c r="A314" s="63" t="s">
        <v>818</v>
      </c>
      <c r="B314" s="15" t="s">
        <v>819</v>
      </c>
      <c r="C314" s="81" t="s">
        <v>96</v>
      </c>
      <c r="E314" s="61" t="str">
        <f>VLOOKUP(A314,LSO!A:E,4,FALSE)</f>
        <v>H Speaker Signed SEA No. 0063</v>
      </c>
      <c r="F314" s="62">
        <f>VLOOKUP(A314,LSO!A:E,5,FALSE)</f>
        <v>45359</v>
      </c>
      <c r="G314" s="61" t="str">
        <f>VLOOKUP(A314,LSO!A:E,3,FALSE)</f>
        <v>Mgt Council</v>
      </c>
      <c r="H314" s="61" t="s">
        <v>99</v>
      </c>
      <c r="I314" s="21" t="s">
        <v>54</v>
      </c>
      <c r="J314" s="22">
        <v>45331</v>
      </c>
      <c r="K314" s="22">
        <v>45335</v>
      </c>
      <c r="L314" s="22" t="s">
        <v>1037</v>
      </c>
      <c r="M314" s="24" t="s">
        <v>1151</v>
      </c>
      <c r="N314" s="23" t="s">
        <v>1167</v>
      </c>
      <c r="O314" s="25">
        <v>45342</v>
      </c>
      <c r="P314" s="23">
        <v>45345</v>
      </c>
      <c r="Q314" s="58">
        <v>45348</v>
      </c>
      <c r="R314" s="58">
        <v>45349</v>
      </c>
      <c r="S314" s="24" t="s">
        <v>1036</v>
      </c>
      <c r="T314" s="23">
        <v>45350</v>
      </c>
      <c r="U314" s="24" t="s">
        <v>1008</v>
      </c>
      <c r="V314" s="24" t="s">
        <v>1262</v>
      </c>
      <c r="W314" s="58">
        <v>45351</v>
      </c>
      <c r="X314" s="25">
        <v>45355</v>
      </c>
      <c r="Y314" s="25">
        <v>45356</v>
      </c>
      <c r="Z314" s="25">
        <v>45358</v>
      </c>
      <c r="AA314" s="24" t="s">
        <v>1924</v>
      </c>
      <c r="AB314" s="24" t="s">
        <v>1037</v>
      </c>
      <c r="AC314" s="25"/>
      <c r="AD314" s="24"/>
      <c r="AE314" s="24" t="s">
        <v>2320</v>
      </c>
      <c r="AF314" s="24"/>
      <c r="AG314" s="24"/>
      <c r="AH314" s="24"/>
    </row>
    <row r="315" spans="1:34" ht="34" x14ac:dyDescent="0.2">
      <c r="A315" s="63" t="s">
        <v>820</v>
      </c>
      <c r="B315" s="15" t="s">
        <v>821</v>
      </c>
      <c r="C315" s="64" t="s">
        <v>1870</v>
      </c>
      <c r="D315" s="61" t="s">
        <v>67</v>
      </c>
      <c r="E315" s="61" t="str">
        <f>VLOOKUP(A315,LSO!A:E,4,FALSE)</f>
        <v>H:Died in Committee Returned Bill Pursuant to HR 5-4</v>
      </c>
      <c r="F315" s="62">
        <f>VLOOKUP(A315,LSO!A:E,5,FALSE)</f>
        <v>45356</v>
      </c>
      <c r="G315" s="61" t="str">
        <f>VLOOKUP(A315,LSO!A:E,3,FALSE)</f>
        <v>Brennan</v>
      </c>
      <c r="H315" s="61" t="s">
        <v>158</v>
      </c>
      <c r="I315" s="21" t="s">
        <v>44</v>
      </c>
      <c r="J315" s="22">
        <v>45331</v>
      </c>
      <c r="K315" s="22">
        <v>45335</v>
      </c>
      <c r="L315" s="22" t="s">
        <v>1042</v>
      </c>
      <c r="M315" s="24" t="s">
        <v>1017</v>
      </c>
      <c r="N315" s="23" t="s">
        <v>1169</v>
      </c>
      <c r="O315" s="23">
        <v>45338</v>
      </c>
      <c r="P315" s="23">
        <v>45338</v>
      </c>
      <c r="Q315" s="25">
        <v>45342</v>
      </c>
      <c r="R315" s="58">
        <v>45343</v>
      </c>
      <c r="S315" s="24" t="s">
        <v>1464</v>
      </c>
      <c r="T315" s="25">
        <v>45344</v>
      </c>
      <c r="U315" s="24" t="s">
        <v>1011</v>
      </c>
      <c r="V315" s="76" t="s">
        <v>1563</v>
      </c>
      <c r="W315" s="25"/>
      <c r="X315" s="25"/>
      <c r="Y315" s="25"/>
      <c r="Z315" s="25"/>
      <c r="AA315" s="24"/>
      <c r="AB315" s="24"/>
      <c r="AC315" s="25"/>
      <c r="AE315" s="24"/>
      <c r="AF315" s="24"/>
      <c r="AG315" s="24"/>
      <c r="AH315" s="24"/>
    </row>
    <row r="316" spans="1:34" ht="34" x14ac:dyDescent="0.2">
      <c r="A316" s="63" t="s">
        <v>822</v>
      </c>
      <c r="B316" s="15" t="s">
        <v>823</v>
      </c>
      <c r="C316" s="64" t="s">
        <v>1870</v>
      </c>
      <c r="D316" s="61" t="s">
        <v>68</v>
      </c>
      <c r="E316" s="61" t="str">
        <f>VLOOKUP(A316,LSO!A:E,4,FALSE)</f>
        <v>S:Died in Committee Returned Bill Pursuant to SR 5-4</v>
      </c>
      <c r="F316" s="62">
        <f>VLOOKUP(A316,LSO!A:E,5,FALSE)</f>
        <v>45345</v>
      </c>
      <c r="G316" s="61" t="str">
        <f>VLOOKUP(A316,LSO!A:E,3,FALSE)</f>
        <v>Case</v>
      </c>
      <c r="H316" s="61" t="s">
        <v>158</v>
      </c>
      <c r="I316" s="21" t="s">
        <v>45</v>
      </c>
      <c r="J316" s="22">
        <v>45331</v>
      </c>
      <c r="K316" s="22">
        <v>45335</v>
      </c>
      <c r="L316" s="22" t="s">
        <v>1040</v>
      </c>
      <c r="M316" s="24" t="s">
        <v>1023</v>
      </c>
      <c r="N316" s="68" t="s">
        <v>1869</v>
      </c>
      <c r="O316" s="23"/>
      <c r="P316" s="23"/>
      <c r="Q316" s="23"/>
      <c r="R316" s="23"/>
      <c r="S316" s="24"/>
      <c r="T316" s="23"/>
      <c r="U316" s="24"/>
      <c r="V316" s="24"/>
      <c r="W316" s="24"/>
      <c r="X316" s="25"/>
      <c r="Y316" s="25"/>
      <c r="Z316" s="25"/>
      <c r="AA316" s="24"/>
      <c r="AB316" s="24"/>
      <c r="AC316" s="24"/>
      <c r="AD316" s="24"/>
      <c r="AE316" s="24"/>
      <c r="AF316" s="24"/>
      <c r="AG316" s="24"/>
      <c r="AH316" s="24"/>
    </row>
    <row r="317" spans="1:34" ht="34" x14ac:dyDescent="0.2">
      <c r="A317" s="63" t="s">
        <v>824</v>
      </c>
      <c r="B317" s="15" t="s">
        <v>825</v>
      </c>
      <c r="C317" s="81" t="s">
        <v>96</v>
      </c>
      <c r="E317" s="61" t="str">
        <f>VLOOKUP(A317,LSO!A:E,4,FALSE)</f>
        <v>H Speaker Signed SEA No. 0057</v>
      </c>
      <c r="F317" s="62">
        <f>VLOOKUP(A317,LSO!A:E,5,FALSE)</f>
        <v>45358</v>
      </c>
      <c r="G317" s="61" t="str">
        <f>VLOOKUP(A317,LSO!A:E,3,FALSE)</f>
        <v>Kolb</v>
      </c>
      <c r="H317" s="61" t="s">
        <v>158</v>
      </c>
      <c r="I317" s="21" t="s">
        <v>61</v>
      </c>
      <c r="J317" s="22">
        <v>45331</v>
      </c>
      <c r="K317" s="22">
        <v>45338</v>
      </c>
      <c r="L317" s="22" t="s">
        <v>1040</v>
      </c>
      <c r="M317" s="24" t="s">
        <v>1408</v>
      </c>
      <c r="N317" s="23" t="s">
        <v>1921</v>
      </c>
      <c r="O317" s="23">
        <v>45344</v>
      </c>
      <c r="P317" s="23">
        <v>45345</v>
      </c>
      <c r="Q317" s="58">
        <v>45348</v>
      </c>
      <c r="R317" s="58">
        <v>45349</v>
      </c>
      <c r="S317" s="24" t="s">
        <v>999</v>
      </c>
      <c r="T317" s="23">
        <v>45350</v>
      </c>
      <c r="U317" s="24" t="s">
        <v>1568</v>
      </c>
      <c r="V317" s="24" t="s">
        <v>2130</v>
      </c>
      <c r="W317" s="25">
        <v>45356</v>
      </c>
      <c r="X317" s="25">
        <v>45356</v>
      </c>
      <c r="Y317" s="58">
        <v>45357</v>
      </c>
      <c r="Z317" s="58">
        <v>45358</v>
      </c>
      <c r="AA317" s="24" t="s">
        <v>1750</v>
      </c>
      <c r="AB317" s="24" t="s">
        <v>1406</v>
      </c>
      <c r="AC317" s="24"/>
      <c r="AD317" s="24"/>
      <c r="AE317" s="24" t="s">
        <v>2243</v>
      </c>
      <c r="AF317" s="24"/>
      <c r="AG317" s="24"/>
      <c r="AH317" s="24"/>
    </row>
    <row r="318" spans="1:34" ht="34" x14ac:dyDescent="0.2">
      <c r="A318" s="63" t="s">
        <v>827</v>
      </c>
      <c r="B318" s="15" t="s">
        <v>828</v>
      </c>
      <c r="C318" s="64" t="s">
        <v>988</v>
      </c>
      <c r="D318" s="61" t="s">
        <v>68</v>
      </c>
      <c r="E318" s="61" t="str">
        <f>VLOOKUP(A318,LSO!A:E,4,FALSE)</f>
        <v>S Failed Introduction 20-10-0-0-1</v>
      </c>
      <c r="F318" s="62">
        <f>VLOOKUP(A318,LSO!A:E,5,FALSE)</f>
        <v>45335</v>
      </c>
      <c r="G318" s="61" t="str">
        <f>VLOOKUP(A318,LSO!A:E,3,FALSE)</f>
        <v>Gierau</v>
      </c>
      <c r="H318" s="61" t="s">
        <v>158</v>
      </c>
      <c r="I318" s="21" t="s">
        <v>62</v>
      </c>
      <c r="J318" s="22">
        <v>45331</v>
      </c>
      <c r="K318" s="65" t="s">
        <v>1139</v>
      </c>
      <c r="L318" s="22" t="s">
        <v>1148</v>
      </c>
      <c r="M318" s="24"/>
      <c r="N318" s="23"/>
      <c r="O318" s="25"/>
      <c r="P318" s="25"/>
      <c r="Q318" s="23"/>
      <c r="R318" s="25"/>
      <c r="S318" s="24"/>
      <c r="T318" s="25"/>
      <c r="U318" s="24"/>
      <c r="V318" s="24"/>
      <c r="W318" s="25"/>
      <c r="X318" s="25"/>
      <c r="Y318" s="25"/>
      <c r="Z318" s="25"/>
      <c r="AA318" s="24"/>
      <c r="AB318" s="24"/>
      <c r="AC318" s="24"/>
      <c r="AD318" s="24"/>
      <c r="AE318" s="24"/>
      <c r="AF318" s="24"/>
      <c r="AG318" s="24"/>
      <c r="AH318" s="24"/>
    </row>
    <row r="319" spans="1:34" ht="34" x14ac:dyDescent="0.2">
      <c r="A319" s="63" t="s">
        <v>926</v>
      </c>
      <c r="B319" s="15" t="s">
        <v>927</v>
      </c>
      <c r="C319" s="64" t="s">
        <v>988</v>
      </c>
      <c r="D319" s="61" t="s">
        <v>68</v>
      </c>
      <c r="E319" s="61" t="str">
        <f>VLOOKUP(A319,LSO!A:E,4,FALSE)</f>
        <v>S Failed Introduction 19-12-0-0-0</v>
      </c>
      <c r="F319" s="62">
        <f>VLOOKUP(A319,LSO!A:E,5,FALSE)</f>
        <v>45335</v>
      </c>
      <c r="G319" s="61" t="str">
        <f>VLOOKUP(A319,LSO!A:E,3,FALSE)</f>
        <v>Ide</v>
      </c>
      <c r="H319" s="61" t="s">
        <v>158</v>
      </c>
      <c r="I319" s="21" t="s">
        <v>48</v>
      </c>
      <c r="J319" s="22">
        <v>45334</v>
      </c>
      <c r="K319" s="65" t="s">
        <v>1139</v>
      </c>
      <c r="L319" s="22" t="s">
        <v>1000</v>
      </c>
      <c r="M319" s="24"/>
      <c r="N319" s="23"/>
      <c r="O319" s="23"/>
      <c r="P319" s="23"/>
      <c r="Q319" s="23"/>
      <c r="R319" s="25"/>
      <c r="S319" s="24"/>
      <c r="T319" s="25"/>
      <c r="U319" s="24"/>
      <c r="V319" s="24"/>
      <c r="W319" s="24"/>
      <c r="X319" s="24"/>
      <c r="Y319" s="24"/>
      <c r="Z319" s="24"/>
      <c r="AA319" s="24"/>
      <c r="AB319" s="24"/>
      <c r="AC319" s="24"/>
      <c r="AD319" s="24"/>
      <c r="AE319" s="24"/>
      <c r="AF319" s="24"/>
      <c r="AG319" s="24"/>
      <c r="AH319" s="24"/>
    </row>
    <row r="320" spans="1:34" ht="34" x14ac:dyDescent="0.2">
      <c r="A320" s="63" t="s">
        <v>929</v>
      </c>
      <c r="B320" s="67" t="s">
        <v>930</v>
      </c>
      <c r="C320" s="81" t="s">
        <v>96</v>
      </c>
      <c r="E320" s="61" t="str">
        <f>VLOOKUP(A320,LSO!A:E,4,FALSE)</f>
        <v>H Speaker Signed SEA No. 0061</v>
      </c>
      <c r="F320" s="62">
        <f>VLOOKUP(A320,LSO!A:E,5,FALSE)</f>
        <v>45359</v>
      </c>
      <c r="G320" s="61" t="str">
        <f>VLOOKUP(A320,LSO!A:E,3,FALSE)</f>
        <v>Cooper</v>
      </c>
      <c r="H320" s="61" t="s">
        <v>158</v>
      </c>
      <c r="I320" s="21" t="s">
        <v>45</v>
      </c>
      <c r="J320" s="22">
        <v>45334</v>
      </c>
      <c r="K320" s="22">
        <v>45335</v>
      </c>
      <c r="L320" s="22" t="s">
        <v>1163</v>
      </c>
      <c r="M320" s="24" t="s">
        <v>1878</v>
      </c>
      <c r="N320" s="23" t="s">
        <v>1922</v>
      </c>
      <c r="O320" s="23">
        <v>45344</v>
      </c>
      <c r="P320" s="23">
        <v>45345</v>
      </c>
      <c r="Q320" s="58">
        <v>45348</v>
      </c>
      <c r="R320" s="58">
        <v>45349</v>
      </c>
      <c r="S320" s="24" t="s">
        <v>1941</v>
      </c>
      <c r="T320" s="23">
        <v>45350</v>
      </c>
      <c r="U320" s="24" t="s">
        <v>1994</v>
      </c>
      <c r="V320" s="24" t="s">
        <v>2131</v>
      </c>
      <c r="W320" s="25">
        <v>45356</v>
      </c>
      <c r="X320" s="25">
        <v>45356</v>
      </c>
      <c r="Y320" s="58">
        <v>45357</v>
      </c>
      <c r="Z320" s="58">
        <v>45358</v>
      </c>
      <c r="AA320" s="24" t="s">
        <v>2191</v>
      </c>
      <c r="AB320" s="24"/>
      <c r="AC320" s="24"/>
      <c r="AD320" s="24"/>
      <c r="AE320" s="24" t="s">
        <v>2321</v>
      </c>
      <c r="AF320" s="32"/>
      <c r="AG320" s="24"/>
      <c r="AH320" s="24"/>
    </row>
    <row r="321" spans="1:34" ht="34" x14ac:dyDescent="0.2">
      <c r="A321" s="63" t="s">
        <v>931</v>
      </c>
      <c r="B321" s="15" t="s">
        <v>932</v>
      </c>
      <c r="C321" s="81" t="s">
        <v>96</v>
      </c>
      <c r="E321" s="61" t="str">
        <f>VLOOKUP(A321,LSO!A:E,4,FALSE)</f>
        <v>H Speaker Signed SEA No. 0064</v>
      </c>
      <c r="F321" s="62">
        <f>VLOOKUP(A321,LSO!A:E,5,FALSE)</f>
        <v>45359</v>
      </c>
      <c r="G321" s="61" t="str">
        <f>VLOOKUP(A321,LSO!A:E,3,FALSE)</f>
        <v>Gierau</v>
      </c>
      <c r="H321" s="61" t="s">
        <v>158</v>
      </c>
      <c r="I321" s="21" t="s">
        <v>39</v>
      </c>
      <c r="J321" s="22">
        <v>45334</v>
      </c>
      <c r="K321" s="22">
        <v>45335</v>
      </c>
      <c r="L321" s="22" t="s">
        <v>1041</v>
      </c>
      <c r="M321" s="24" t="s">
        <v>1015</v>
      </c>
      <c r="N321" s="23" t="s">
        <v>1264</v>
      </c>
      <c r="O321" s="58">
        <v>45336</v>
      </c>
      <c r="P321" s="25">
        <v>45337</v>
      </c>
      <c r="Q321" s="25">
        <v>45338</v>
      </c>
      <c r="R321" s="58">
        <v>45341</v>
      </c>
      <c r="S321" s="24" t="s">
        <v>1407</v>
      </c>
      <c r="T321" s="23">
        <v>45349</v>
      </c>
      <c r="U321" s="24" t="s">
        <v>1014</v>
      </c>
      <c r="V321" s="24" t="s">
        <v>1166</v>
      </c>
      <c r="W321" s="25">
        <v>45352</v>
      </c>
      <c r="X321" s="25">
        <v>45355</v>
      </c>
      <c r="Y321" s="25">
        <v>45356</v>
      </c>
      <c r="Z321" s="25">
        <v>45357</v>
      </c>
      <c r="AA321" s="24" t="s">
        <v>1940</v>
      </c>
      <c r="AB321" s="24" t="s">
        <v>1171</v>
      </c>
      <c r="AC321" s="25"/>
      <c r="AD321" s="24"/>
      <c r="AE321" s="24" t="s">
        <v>2322</v>
      </c>
      <c r="AF321" s="24"/>
      <c r="AG321" s="24"/>
      <c r="AH321" s="24"/>
    </row>
    <row r="322" spans="1:34" ht="17" x14ac:dyDescent="0.2">
      <c r="A322" s="63" t="s">
        <v>933</v>
      </c>
      <c r="B322" s="15" t="s">
        <v>934</v>
      </c>
      <c r="C322" s="64" t="s">
        <v>66</v>
      </c>
      <c r="D322" s="61" t="s">
        <v>68</v>
      </c>
      <c r="E322" s="61" t="str">
        <f>VLOOKUP(A322,LSO!A:E,4,FALSE)</f>
        <v>S Withdrawn by Sponsor</v>
      </c>
      <c r="F322" s="62">
        <f>VLOOKUP(A322,LSO!A:E,5,FALSE)</f>
        <v>45338</v>
      </c>
      <c r="G322" s="61" t="str">
        <f>VLOOKUP(A322,LSO!A:E,3,FALSE)</f>
        <v>Gierau</v>
      </c>
      <c r="H322" s="61" t="s">
        <v>158</v>
      </c>
      <c r="I322" s="21" t="s">
        <v>54</v>
      </c>
      <c r="J322" s="22">
        <v>45334</v>
      </c>
      <c r="K322" s="65" t="s">
        <v>66</v>
      </c>
      <c r="L322" s="22"/>
      <c r="M322" s="24"/>
      <c r="N322" s="23"/>
      <c r="O322" s="22"/>
      <c r="P322" s="22"/>
      <c r="Q322" s="23"/>
      <c r="R322" s="23"/>
      <c r="S322" s="24"/>
      <c r="T322" s="25"/>
      <c r="U322" s="24"/>
      <c r="V322" s="24"/>
      <c r="W322" s="25"/>
      <c r="X322" s="25"/>
      <c r="Y322" s="25"/>
      <c r="Z322" s="25"/>
      <c r="AA322" s="24"/>
      <c r="AB322" s="24"/>
      <c r="AC322" s="24"/>
      <c r="AD322" s="24"/>
      <c r="AE322" s="24"/>
      <c r="AF322" s="24"/>
      <c r="AG322" s="24"/>
      <c r="AH322" s="24"/>
    </row>
    <row r="323" spans="1:34" ht="34" x14ac:dyDescent="0.2">
      <c r="A323" s="63" t="s">
        <v>935</v>
      </c>
      <c r="B323" s="15" t="s">
        <v>936</v>
      </c>
      <c r="C323" s="64" t="s">
        <v>143</v>
      </c>
      <c r="D323" s="61" t="s">
        <v>68</v>
      </c>
      <c r="E323" s="61" t="str">
        <f>VLOOKUP(A323,LSO!A:E,4,FALSE)</f>
        <v>S COW:S Did not consider for COW</v>
      </c>
      <c r="F323" s="62">
        <f>VLOOKUP(A323,LSO!A:E,5,FALSE)</f>
        <v>45345</v>
      </c>
      <c r="G323" s="61" t="str">
        <f>VLOOKUP(A323,LSO!A:E,3,FALSE)</f>
        <v>Ellis</v>
      </c>
      <c r="H323" s="61" t="s">
        <v>158</v>
      </c>
      <c r="I323" s="21" t="s">
        <v>42</v>
      </c>
      <c r="J323" s="22">
        <v>45334</v>
      </c>
      <c r="K323" s="22">
        <v>45336</v>
      </c>
      <c r="L323" s="22" t="s">
        <v>1172</v>
      </c>
      <c r="M323" s="24" t="s">
        <v>1021</v>
      </c>
      <c r="N323" s="23" t="s">
        <v>1169</v>
      </c>
      <c r="O323" s="23">
        <v>45342</v>
      </c>
      <c r="P323" s="79" t="s">
        <v>1934</v>
      </c>
      <c r="Q323" s="23"/>
      <c r="R323" s="25"/>
      <c r="S323" s="24"/>
      <c r="T323" s="25"/>
      <c r="U323" s="24"/>
      <c r="V323" s="24"/>
      <c r="W323" s="25"/>
      <c r="X323" s="25"/>
      <c r="Y323" s="25"/>
      <c r="Z323" s="28"/>
      <c r="AA323" s="24"/>
      <c r="AC323" s="24"/>
      <c r="AD323" s="24"/>
      <c r="AE323" s="24"/>
      <c r="AF323" s="24"/>
      <c r="AG323" s="24"/>
      <c r="AH323" s="24"/>
    </row>
    <row r="324" spans="1:34" ht="34" x14ac:dyDescent="0.2">
      <c r="A324" s="63" t="s">
        <v>937</v>
      </c>
      <c r="B324" s="15" t="s">
        <v>938</v>
      </c>
      <c r="C324" s="64" t="s">
        <v>988</v>
      </c>
      <c r="D324" s="61" t="s">
        <v>68</v>
      </c>
      <c r="E324" s="61" t="str">
        <f>VLOOKUP(A324,LSO!A:E,4,FALSE)</f>
        <v>S Failed Introduction 12-19-0-0-0</v>
      </c>
      <c r="F324" s="62">
        <f>VLOOKUP(A324,LSO!A:E,5,FALSE)</f>
        <v>45336</v>
      </c>
      <c r="G324" s="61" t="str">
        <f>VLOOKUP(A324,LSO!A:E,3,FALSE)</f>
        <v>Ellis</v>
      </c>
      <c r="H324" s="61" t="s">
        <v>158</v>
      </c>
      <c r="I324" s="21" t="s">
        <v>39</v>
      </c>
      <c r="J324" s="22">
        <v>45334</v>
      </c>
      <c r="K324" s="65" t="s">
        <v>1173</v>
      </c>
      <c r="L324" s="22" t="s">
        <v>1174</v>
      </c>
      <c r="M324" s="24"/>
      <c r="N324" s="23"/>
      <c r="O324" s="23"/>
      <c r="P324" s="25"/>
      <c r="Q324" s="25"/>
      <c r="R324" s="25"/>
      <c r="S324" s="24"/>
      <c r="T324" s="25"/>
      <c r="U324" s="24"/>
      <c r="V324" s="24"/>
      <c r="W324" s="25"/>
      <c r="X324" s="25"/>
      <c r="Y324" s="25"/>
      <c r="Z324" s="28"/>
      <c r="AA324" s="24"/>
      <c r="AB324" s="23"/>
      <c r="AC324" s="24"/>
      <c r="AD324" s="24"/>
      <c r="AE324" s="24"/>
      <c r="AF324" s="24"/>
      <c r="AG324" s="24"/>
      <c r="AH324" s="24"/>
    </row>
    <row r="325" spans="1:34" ht="34" x14ac:dyDescent="0.2">
      <c r="A325" s="63" t="s">
        <v>939</v>
      </c>
      <c r="B325" s="15" t="s">
        <v>940</v>
      </c>
      <c r="C325" s="64" t="s">
        <v>2122</v>
      </c>
      <c r="D325" s="61" t="s">
        <v>67</v>
      </c>
      <c r="E325" s="61" t="str">
        <f>VLOOKUP(A325,LSO!A:E,4,FALSE)</f>
        <v>H Did not Consider for Introduction</v>
      </c>
      <c r="F325" s="62">
        <f>VLOOKUP(A325,LSO!A:E,5,FALSE)</f>
        <v>45356</v>
      </c>
      <c r="G325" s="61" t="str">
        <f>VLOOKUP(A325,LSO!A:E,3,FALSE)</f>
        <v>Hutchings</v>
      </c>
      <c r="H325" s="61" t="s">
        <v>158</v>
      </c>
      <c r="I325" s="21" t="s">
        <v>61</v>
      </c>
      <c r="J325" s="22">
        <v>45334</v>
      </c>
      <c r="K325" s="22">
        <v>45336</v>
      </c>
      <c r="L325" s="22" t="s">
        <v>1175</v>
      </c>
      <c r="M325" s="24" t="s">
        <v>1289</v>
      </c>
      <c r="N325" s="23" t="s">
        <v>1167</v>
      </c>
      <c r="O325" s="23">
        <v>45342</v>
      </c>
      <c r="P325" s="23">
        <v>45345</v>
      </c>
      <c r="Q325" s="58">
        <v>45348</v>
      </c>
      <c r="R325" s="58">
        <v>45349</v>
      </c>
      <c r="S325" s="24" t="s">
        <v>1171</v>
      </c>
      <c r="T325" s="68" t="s">
        <v>2122</v>
      </c>
      <c r="U325" s="24"/>
      <c r="V325" s="23"/>
      <c r="W325" s="23"/>
      <c r="X325" s="25"/>
      <c r="Y325" s="25"/>
      <c r="Z325" s="25"/>
      <c r="AA325" s="24"/>
      <c r="AB325" s="24"/>
      <c r="AC325" s="24"/>
      <c r="AD325" s="24"/>
      <c r="AE325" s="24"/>
      <c r="AF325" s="24"/>
      <c r="AG325" s="24"/>
      <c r="AH325" s="24"/>
    </row>
    <row r="326" spans="1:34" ht="34" x14ac:dyDescent="0.2">
      <c r="A326" s="63" t="s">
        <v>942</v>
      </c>
      <c r="B326" s="15" t="s">
        <v>943</v>
      </c>
      <c r="C326" s="64" t="s">
        <v>143</v>
      </c>
      <c r="D326" s="61" t="s">
        <v>68</v>
      </c>
      <c r="E326" s="61" t="str">
        <f>VLOOKUP(A326,LSO!A:E,4,FALSE)</f>
        <v>S COW:S Did not consider for COW</v>
      </c>
      <c r="F326" s="62">
        <f>VLOOKUP(A326,LSO!A:E,5,FALSE)</f>
        <v>45345</v>
      </c>
      <c r="G326" s="61" t="str">
        <f>VLOOKUP(A326,LSO!A:E,3,FALSE)</f>
        <v>Hicks</v>
      </c>
      <c r="H326" s="61" t="s">
        <v>158</v>
      </c>
      <c r="I326" s="21" t="s">
        <v>44</v>
      </c>
      <c r="J326" s="22">
        <v>45334</v>
      </c>
      <c r="K326" s="22">
        <v>45336</v>
      </c>
      <c r="L326" s="22" t="s">
        <v>1176</v>
      </c>
      <c r="M326" s="24" t="s">
        <v>1017</v>
      </c>
      <c r="N326" s="23" t="s">
        <v>1263</v>
      </c>
      <c r="O326" s="23">
        <v>45343</v>
      </c>
      <c r="P326" s="79" t="s">
        <v>1934</v>
      </c>
      <c r="Q326" s="25"/>
      <c r="R326" s="23"/>
      <c r="S326" s="24"/>
      <c r="T326" s="23"/>
      <c r="U326" s="24"/>
      <c r="V326" s="24"/>
      <c r="W326" s="25"/>
      <c r="X326" s="25"/>
      <c r="Y326" s="25"/>
      <c r="Z326" s="25"/>
      <c r="AA326" s="24"/>
      <c r="AB326" s="24"/>
      <c r="AC326" s="24"/>
      <c r="AD326" s="24"/>
      <c r="AE326" s="24"/>
      <c r="AF326" s="24"/>
      <c r="AG326" s="24"/>
      <c r="AH326" s="24"/>
    </row>
    <row r="327" spans="1:34" ht="34" x14ac:dyDescent="0.2">
      <c r="A327" s="63" t="s">
        <v>945</v>
      </c>
      <c r="B327" s="15" t="s">
        <v>946</v>
      </c>
      <c r="C327" s="81" t="s">
        <v>96</v>
      </c>
      <c r="E327" s="61" t="str">
        <f>VLOOKUP(A327,LSO!A:E,4,FALSE)</f>
        <v>H Speaker Signed SEA No. 0039</v>
      </c>
      <c r="F327" s="62">
        <f>VLOOKUP(A327,LSO!A:E,5,FALSE)</f>
        <v>45358</v>
      </c>
      <c r="G327" s="61" t="str">
        <f>VLOOKUP(A327,LSO!A:E,3,FALSE)</f>
        <v>Rothfuss</v>
      </c>
      <c r="H327" s="61" t="s">
        <v>158</v>
      </c>
      <c r="I327" s="21" t="s">
        <v>130</v>
      </c>
      <c r="J327" s="22">
        <v>45334</v>
      </c>
      <c r="K327" s="22">
        <v>45336</v>
      </c>
      <c r="L327" s="22" t="s">
        <v>1036</v>
      </c>
      <c r="M327" s="24" t="s">
        <v>1022</v>
      </c>
      <c r="N327" s="23" t="s">
        <v>1167</v>
      </c>
      <c r="O327" s="23">
        <v>45343</v>
      </c>
      <c r="P327" s="23">
        <v>45345</v>
      </c>
      <c r="Q327" s="58">
        <v>45348</v>
      </c>
      <c r="R327" s="58">
        <v>45349</v>
      </c>
      <c r="S327" s="24" t="s">
        <v>1036</v>
      </c>
      <c r="T327" s="23">
        <v>45350</v>
      </c>
      <c r="U327" s="24" t="s">
        <v>1007</v>
      </c>
      <c r="V327" s="23" t="s">
        <v>1164</v>
      </c>
      <c r="W327" s="58">
        <v>45351</v>
      </c>
      <c r="X327" s="25">
        <v>45355</v>
      </c>
      <c r="Y327" s="25">
        <v>45356</v>
      </c>
      <c r="Z327" s="25">
        <v>45357</v>
      </c>
      <c r="AA327" s="32" t="s">
        <v>1748</v>
      </c>
      <c r="AC327" s="24"/>
      <c r="AD327" s="24"/>
      <c r="AE327" s="24" t="s">
        <v>2244</v>
      </c>
      <c r="AF327" s="24"/>
      <c r="AG327" s="24"/>
      <c r="AH327" s="24"/>
    </row>
    <row r="328" spans="1:34" ht="34" x14ac:dyDescent="0.2">
      <c r="A328" s="63" t="s">
        <v>948</v>
      </c>
      <c r="B328" s="15" t="s">
        <v>949</v>
      </c>
      <c r="C328" s="64" t="s">
        <v>239</v>
      </c>
      <c r="D328" s="61" t="s">
        <v>67</v>
      </c>
      <c r="E328" s="61" t="str">
        <f>VLOOKUP(A328,LSO!A:E,4,FALSE)</f>
        <v>H:Died in Committee Returned Bill Pursuant to HR 5-4</v>
      </c>
      <c r="F328" s="62">
        <f>VLOOKUP(A328,LSO!A:E,5,FALSE)</f>
        <v>45356</v>
      </c>
      <c r="G328" s="61" t="str">
        <f>VLOOKUP(A328,LSO!A:E,3,FALSE)</f>
        <v>Hutchings</v>
      </c>
      <c r="H328" s="61" t="s">
        <v>158</v>
      </c>
      <c r="I328" s="21" t="s">
        <v>60</v>
      </c>
      <c r="J328" s="22">
        <v>45334</v>
      </c>
      <c r="K328" s="22">
        <v>45336</v>
      </c>
      <c r="L328" s="22" t="s">
        <v>1039</v>
      </c>
      <c r="M328" s="24" t="s">
        <v>1020</v>
      </c>
      <c r="N328" s="23" t="s">
        <v>1169</v>
      </c>
      <c r="O328" s="23">
        <v>45343</v>
      </c>
      <c r="P328" s="23">
        <v>45345</v>
      </c>
      <c r="Q328" s="58">
        <v>45348</v>
      </c>
      <c r="R328" s="58">
        <v>45349</v>
      </c>
      <c r="S328" s="24" t="s">
        <v>1036</v>
      </c>
      <c r="T328" s="23">
        <v>45351</v>
      </c>
      <c r="U328" s="24" t="s">
        <v>1013</v>
      </c>
      <c r="V328" s="79"/>
      <c r="W328" s="25"/>
      <c r="X328" s="25"/>
      <c r="Y328" s="25"/>
      <c r="Z328" s="25"/>
      <c r="AA328" s="24"/>
      <c r="AB328" s="24"/>
      <c r="AC328" s="24"/>
      <c r="AD328" s="24"/>
      <c r="AE328" s="24"/>
      <c r="AF328" s="24"/>
      <c r="AG328" s="24"/>
      <c r="AH328" s="24"/>
    </row>
    <row r="329" spans="1:34" ht="34" x14ac:dyDescent="0.2">
      <c r="A329" s="63" t="s">
        <v>950</v>
      </c>
      <c r="B329" s="15" t="s">
        <v>951</v>
      </c>
      <c r="C329" s="64" t="s">
        <v>2122</v>
      </c>
      <c r="D329" s="61" t="s">
        <v>67</v>
      </c>
      <c r="E329" s="61" t="str">
        <f>VLOOKUP(A329,LSO!A:E,4,FALSE)</f>
        <v>H Did not Consider for Introduction</v>
      </c>
      <c r="F329" s="62">
        <f>VLOOKUP(A329,LSO!A:E,5,FALSE)</f>
        <v>45356</v>
      </c>
      <c r="G329" s="61" t="str">
        <f>VLOOKUP(A329,LSO!A:E,3,FALSE)</f>
        <v>Bouchard</v>
      </c>
      <c r="H329" s="61" t="s">
        <v>158</v>
      </c>
      <c r="I329" s="21" t="s">
        <v>61</v>
      </c>
      <c r="J329" s="22">
        <v>45334</v>
      </c>
      <c r="K329" s="22">
        <v>45338</v>
      </c>
      <c r="L329" s="22" t="s">
        <v>1041</v>
      </c>
      <c r="M329" s="24" t="s">
        <v>1016</v>
      </c>
      <c r="N329" s="23" t="s">
        <v>1167</v>
      </c>
      <c r="O329" s="23">
        <v>45343</v>
      </c>
      <c r="P329" s="23">
        <v>45345</v>
      </c>
      <c r="Q329" s="58">
        <v>45348</v>
      </c>
      <c r="R329" s="58">
        <v>45349</v>
      </c>
      <c r="S329" s="24" t="s">
        <v>1942</v>
      </c>
      <c r="T329" s="68" t="s">
        <v>2122</v>
      </c>
      <c r="U329" s="24"/>
      <c r="V329" s="24"/>
      <c r="W329" s="23"/>
      <c r="X329" s="25"/>
      <c r="Y329" s="25"/>
      <c r="Z329" s="25"/>
      <c r="AA329" s="24"/>
      <c r="AB329" s="24"/>
      <c r="AC329" s="24"/>
      <c r="AD329" s="24"/>
      <c r="AE329" s="24"/>
      <c r="AF329" s="24"/>
      <c r="AG329" s="24"/>
      <c r="AH329" s="24"/>
    </row>
    <row r="330" spans="1:34" ht="34" x14ac:dyDescent="0.2">
      <c r="A330" s="63" t="s">
        <v>953</v>
      </c>
      <c r="B330" s="15" t="s">
        <v>954</v>
      </c>
      <c r="C330" s="81" t="s">
        <v>96</v>
      </c>
      <c r="E330" s="61" t="str">
        <f>VLOOKUP(A330,LSO!A:E,4,FALSE)</f>
        <v>H Speaker Signed SEA No. 0052</v>
      </c>
      <c r="F330" s="62">
        <f>VLOOKUP(A330,LSO!A:E,5,FALSE)</f>
        <v>45358</v>
      </c>
      <c r="G330" s="61" t="str">
        <f>VLOOKUP(A330,LSO!A:E,3,FALSE)</f>
        <v>Bouchard</v>
      </c>
      <c r="H330" s="61" t="s">
        <v>158</v>
      </c>
      <c r="I330" s="21" t="s">
        <v>61</v>
      </c>
      <c r="J330" s="22">
        <v>45334</v>
      </c>
      <c r="K330" s="22">
        <v>45338</v>
      </c>
      <c r="L330" s="22" t="s">
        <v>1281</v>
      </c>
      <c r="M330" s="24" t="s">
        <v>1016</v>
      </c>
      <c r="N330" s="23" t="s">
        <v>1167</v>
      </c>
      <c r="O330" s="23">
        <v>45343</v>
      </c>
      <c r="P330" s="23">
        <v>45345</v>
      </c>
      <c r="Q330" s="58">
        <v>45348</v>
      </c>
      <c r="R330" s="58">
        <v>45349</v>
      </c>
      <c r="S330" s="24" t="s">
        <v>1942</v>
      </c>
      <c r="T330" s="23">
        <v>45351</v>
      </c>
      <c r="U330" s="24" t="s">
        <v>1012</v>
      </c>
      <c r="V330" s="24" t="s">
        <v>1293</v>
      </c>
      <c r="W330" s="23">
        <v>45355</v>
      </c>
      <c r="X330" s="23">
        <v>45355</v>
      </c>
      <c r="Y330" s="25">
        <v>45356</v>
      </c>
      <c r="Z330" s="25">
        <v>45357</v>
      </c>
      <c r="AA330" s="24" t="s">
        <v>1030</v>
      </c>
      <c r="AB330" s="24" t="s">
        <v>1404</v>
      </c>
      <c r="AC330" s="24"/>
      <c r="AD330" s="24"/>
      <c r="AE330" s="24" t="s">
        <v>2245</v>
      </c>
      <c r="AF330" s="24"/>
      <c r="AG330" s="24"/>
      <c r="AH330" s="24"/>
    </row>
    <row r="331" spans="1:34" ht="17" x14ac:dyDescent="0.2">
      <c r="A331" s="63" t="s">
        <v>955</v>
      </c>
      <c r="B331" s="15" t="s">
        <v>956</v>
      </c>
      <c r="C331" s="81" t="s">
        <v>96</v>
      </c>
      <c r="E331" s="61" t="str">
        <f>VLOOKUP(A331,LSO!A:E,4,FALSE)</f>
        <v>H Speaker Signed SEA No. 0059</v>
      </c>
      <c r="F331" s="62">
        <f>VLOOKUP(A331,LSO!A:E,5,FALSE)</f>
        <v>45359</v>
      </c>
      <c r="G331" s="61" t="str">
        <f>VLOOKUP(A331,LSO!A:E,3,FALSE)</f>
        <v>Hutchings</v>
      </c>
      <c r="H331" s="61" t="s">
        <v>158</v>
      </c>
      <c r="I331" s="21" t="s">
        <v>43</v>
      </c>
      <c r="J331" s="22">
        <v>45334</v>
      </c>
      <c r="K331" s="22">
        <v>45336</v>
      </c>
      <c r="L331" s="22" t="s">
        <v>1036</v>
      </c>
      <c r="M331" s="24" t="s">
        <v>1020</v>
      </c>
      <c r="N331" s="23" t="s">
        <v>1264</v>
      </c>
      <c r="O331" s="25">
        <v>45343</v>
      </c>
      <c r="P331" s="25">
        <v>45343</v>
      </c>
      <c r="Q331" s="25">
        <v>45344</v>
      </c>
      <c r="R331" s="25">
        <v>45345</v>
      </c>
      <c r="S331" s="24" t="s">
        <v>1036</v>
      </c>
      <c r="T331" s="23">
        <v>45349</v>
      </c>
      <c r="U331" s="24" t="s">
        <v>1013</v>
      </c>
      <c r="V331" s="23" t="s">
        <v>1164</v>
      </c>
      <c r="W331" s="23">
        <v>45355</v>
      </c>
      <c r="X331" s="25">
        <v>45356</v>
      </c>
      <c r="Y331" s="58">
        <v>45357</v>
      </c>
      <c r="Z331" s="58">
        <v>45358</v>
      </c>
      <c r="AA331" s="24" t="s">
        <v>1748</v>
      </c>
      <c r="AB331" s="24"/>
      <c r="AC331" s="24"/>
      <c r="AD331" s="24"/>
      <c r="AE331" s="21" t="s">
        <v>2323</v>
      </c>
      <c r="AF331" s="24"/>
      <c r="AG331" s="24"/>
      <c r="AH331" s="24"/>
    </row>
    <row r="332" spans="1:34" ht="34" x14ac:dyDescent="0.2">
      <c r="A332" s="63" t="s">
        <v>957</v>
      </c>
      <c r="B332" s="15" t="s">
        <v>958</v>
      </c>
      <c r="C332" s="64" t="s">
        <v>988</v>
      </c>
      <c r="D332" s="61" t="s">
        <v>68</v>
      </c>
      <c r="E332" s="61" t="str">
        <f>VLOOKUP(A332,LSO!A:E,4,FALSE)</f>
        <v>S Failed Introduction 15-16-0-0-0</v>
      </c>
      <c r="F332" s="62">
        <f>VLOOKUP(A332,LSO!A:E,5,FALSE)</f>
        <v>45338</v>
      </c>
      <c r="G332" s="61" t="str">
        <f>VLOOKUP(A332,LSO!A:E,3,FALSE)</f>
        <v>Steinmetz</v>
      </c>
      <c r="H332" s="61" t="s">
        <v>158</v>
      </c>
      <c r="I332" s="21" t="s">
        <v>70</v>
      </c>
      <c r="J332" s="22">
        <v>45334</v>
      </c>
      <c r="K332" s="65" t="s">
        <v>1276</v>
      </c>
      <c r="L332" s="22" t="s">
        <v>1147</v>
      </c>
      <c r="M332" s="24"/>
      <c r="N332" s="23"/>
      <c r="O332" s="25"/>
      <c r="P332" s="25"/>
      <c r="Q332" s="23"/>
      <c r="R332" s="25"/>
      <c r="S332" s="24"/>
      <c r="T332" s="25"/>
      <c r="U332" s="24"/>
      <c r="V332" s="24"/>
      <c r="W332" s="23"/>
      <c r="X332" s="23"/>
      <c r="Y332" s="23"/>
      <c r="Z332" s="23"/>
      <c r="AA332" s="24"/>
      <c r="AB332" s="24"/>
      <c r="AC332" s="24"/>
      <c r="AD332" s="24"/>
      <c r="AE332" s="24"/>
      <c r="AF332" s="24"/>
      <c r="AG332" s="24"/>
      <c r="AH332" s="24"/>
    </row>
    <row r="333" spans="1:34" ht="34" x14ac:dyDescent="0.2">
      <c r="A333" s="63" t="s">
        <v>960</v>
      </c>
      <c r="B333" s="15" t="s">
        <v>961</v>
      </c>
      <c r="C333" s="64" t="s">
        <v>239</v>
      </c>
      <c r="D333" s="61" t="s">
        <v>67</v>
      </c>
      <c r="E333" s="61" t="str">
        <f>VLOOKUP(A333,LSO!A:E,4,FALSE)</f>
        <v>H:Died in Committee Returned Bill Pursuant to HR 5-4</v>
      </c>
      <c r="F333" s="62">
        <f>VLOOKUP(A333,LSO!A:E,5,FALSE)</f>
        <v>45356</v>
      </c>
      <c r="G333" s="61" t="str">
        <f>VLOOKUP(A333,LSO!A:E,3,FALSE)</f>
        <v>Steinmetz</v>
      </c>
      <c r="H333" s="61" t="s">
        <v>158</v>
      </c>
      <c r="I333" s="21" t="s">
        <v>61</v>
      </c>
      <c r="J333" s="22">
        <v>45334</v>
      </c>
      <c r="K333" s="22">
        <v>45338</v>
      </c>
      <c r="L333" s="22" t="s">
        <v>1040</v>
      </c>
      <c r="M333" s="24" t="s">
        <v>1556</v>
      </c>
      <c r="N333" s="23" t="s">
        <v>1167</v>
      </c>
      <c r="O333" s="23">
        <v>45342</v>
      </c>
      <c r="P333" s="23">
        <v>45345</v>
      </c>
      <c r="Q333" s="58">
        <v>45348</v>
      </c>
      <c r="R333" s="58">
        <v>45349</v>
      </c>
      <c r="S333" s="24" t="s">
        <v>1036</v>
      </c>
      <c r="T333" s="23">
        <v>45350</v>
      </c>
      <c r="U333" s="24" t="s">
        <v>1014</v>
      </c>
      <c r="V333" s="68"/>
      <c r="W333" s="23"/>
      <c r="X333" s="25"/>
      <c r="Y333" s="25"/>
      <c r="Z333" s="25"/>
      <c r="AA333" s="24"/>
      <c r="AB333" s="26"/>
      <c r="AC333" s="24"/>
      <c r="AD333" s="24"/>
      <c r="AE333" s="24"/>
      <c r="AF333" s="24"/>
      <c r="AG333" s="24"/>
      <c r="AH333" s="24"/>
    </row>
    <row r="334" spans="1:34" ht="17" x14ac:dyDescent="0.2">
      <c r="A334" s="63" t="s">
        <v>962</v>
      </c>
      <c r="B334" s="15" t="s">
        <v>963</v>
      </c>
      <c r="C334" s="81" t="s">
        <v>96</v>
      </c>
      <c r="E334" s="61" t="str">
        <f>VLOOKUP(A334,LSO!A:E,4,FALSE)</f>
        <v>H Speaker Signed SEA No. 0030</v>
      </c>
      <c r="F334" s="62">
        <f>VLOOKUP(A334,LSO!A:E,5,FALSE)</f>
        <v>45357</v>
      </c>
      <c r="G334" s="61" t="str">
        <f>VLOOKUP(A334,LSO!A:E,3,FALSE)</f>
        <v>Salazar</v>
      </c>
      <c r="H334" s="61" t="s">
        <v>158</v>
      </c>
      <c r="I334" s="21" t="s">
        <v>80</v>
      </c>
      <c r="J334" s="22">
        <v>45334</v>
      </c>
      <c r="K334" s="22">
        <v>45336</v>
      </c>
      <c r="L334" s="22" t="s">
        <v>1177</v>
      </c>
      <c r="M334" s="24" t="s">
        <v>1018</v>
      </c>
      <c r="N334" s="23" t="s">
        <v>1168</v>
      </c>
      <c r="O334" s="23">
        <v>45341</v>
      </c>
      <c r="P334" s="25">
        <v>45341</v>
      </c>
      <c r="Q334" s="25">
        <v>45342</v>
      </c>
      <c r="R334" s="58">
        <v>45343</v>
      </c>
      <c r="S334" s="24" t="s">
        <v>1749</v>
      </c>
      <c r="T334" s="25">
        <v>45344</v>
      </c>
      <c r="U334" s="24" t="s">
        <v>1008</v>
      </c>
      <c r="V334" s="23" t="s">
        <v>1164</v>
      </c>
      <c r="W334" s="58">
        <v>45351</v>
      </c>
      <c r="X334" s="23">
        <v>45352</v>
      </c>
      <c r="Y334" s="23">
        <v>45355</v>
      </c>
      <c r="Z334" s="25">
        <v>45356</v>
      </c>
      <c r="AA334" s="24" t="s">
        <v>2125</v>
      </c>
      <c r="AB334" s="24"/>
      <c r="AC334" s="25"/>
      <c r="AD334" s="24"/>
      <c r="AE334" s="24" t="s">
        <v>2159</v>
      </c>
      <c r="AF334" s="24"/>
      <c r="AG334" s="24"/>
      <c r="AH334" s="24"/>
    </row>
    <row r="335" spans="1:34" ht="34" x14ac:dyDescent="0.2">
      <c r="A335" s="63" t="s">
        <v>965</v>
      </c>
      <c r="B335" s="15" t="s">
        <v>966</v>
      </c>
      <c r="C335" s="64" t="s">
        <v>988</v>
      </c>
      <c r="D335" s="61" t="s">
        <v>68</v>
      </c>
      <c r="E335" s="61" t="str">
        <f>VLOOKUP(A335,LSO!A:E,4,FALSE)</f>
        <v>S Failed Introduction 8-21-0-0-2</v>
      </c>
      <c r="F335" s="62">
        <f>VLOOKUP(A335,LSO!A:E,5,FALSE)</f>
        <v>45338</v>
      </c>
      <c r="G335" s="61" t="str">
        <f>VLOOKUP(A335,LSO!A:E,3,FALSE)</f>
        <v>Boner</v>
      </c>
      <c r="H335" s="61" t="s">
        <v>158</v>
      </c>
      <c r="I335" s="21" t="s">
        <v>63</v>
      </c>
      <c r="J335" s="22">
        <v>45334</v>
      </c>
      <c r="K335" s="65" t="s">
        <v>1276</v>
      </c>
      <c r="L335" s="22" t="s">
        <v>1278</v>
      </c>
      <c r="M335" s="24"/>
      <c r="N335" s="23"/>
      <c r="O335" s="24"/>
      <c r="P335" s="24"/>
      <c r="Q335" s="24"/>
      <c r="R335" s="23"/>
      <c r="S335" s="24"/>
      <c r="T335" s="24"/>
      <c r="U335" s="24"/>
      <c r="V335" s="24"/>
      <c r="W335" s="24"/>
      <c r="X335" s="24"/>
      <c r="Y335" s="24"/>
      <c r="Z335" s="24"/>
      <c r="AA335" s="24"/>
      <c r="AB335" s="24"/>
      <c r="AC335" s="24"/>
      <c r="AD335" s="24"/>
      <c r="AE335" s="24"/>
      <c r="AF335" s="24"/>
      <c r="AG335" s="24"/>
      <c r="AH335" s="24"/>
    </row>
    <row r="336" spans="1:34" ht="34" x14ac:dyDescent="0.2">
      <c r="A336" s="63" t="s">
        <v>968</v>
      </c>
      <c r="B336" s="15" t="s">
        <v>969</v>
      </c>
      <c r="C336" s="81" t="s">
        <v>96</v>
      </c>
      <c r="E336" s="61" t="str">
        <f>VLOOKUP(A336,LSO!A:E,4,FALSE)</f>
        <v>H Speaker Signed SEA No. 0038</v>
      </c>
      <c r="F336" s="62">
        <f>VLOOKUP(A336,LSO!A:E,5,FALSE)</f>
        <v>45358</v>
      </c>
      <c r="G336" s="61" t="str">
        <f>VLOOKUP(A336,LSO!A:E,3,FALSE)</f>
        <v>Laursen, D</v>
      </c>
      <c r="H336" s="61" t="s">
        <v>158</v>
      </c>
      <c r="I336" s="21" t="s">
        <v>61</v>
      </c>
      <c r="J336" s="22">
        <v>45334</v>
      </c>
      <c r="K336" s="22">
        <v>45336</v>
      </c>
      <c r="L336" s="22" t="s">
        <v>1036</v>
      </c>
      <c r="M336" s="24" t="s">
        <v>1018</v>
      </c>
      <c r="N336" s="23" t="s">
        <v>1168</v>
      </c>
      <c r="O336" s="25">
        <v>45342</v>
      </c>
      <c r="P336" s="23">
        <v>45345</v>
      </c>
      <c r="Q336" s="58">
        <v>45348</v>
      </c>
      <c r="R336" s="58">
        <v>45349</v>
      </c>
      <c r="S336" s="24" t="s">
        <v>1036</v>
      </c>
      <c r="T336" s="23">
        <v>45351</v>
      </c>
      <c r="U336" s="24" t="s">
        <v>1012</v>
      </c>
      <c r="V336" s="24" t="s">
        <v>1262</v>
      </c>
      <c r="W336" s="25">
        <v>45355</v>
      </c>
      <c r="X336" s="25">
        <v>45355</v>
      </c>
      <c r="Y336" s="25">
        <v>45356</v>
      </c>
      <c r="Z336" s="25">
        <v>45357</v>
      </c>
      <c r="AA336" s="29" t="s">
        <v>1433</v>
      </c>
      <c r="AB336" s="24"/>
      <c r="AC336" s="24"/>
      <c r="AD336" s="24"/>
      <c r="AE336" s="21" t="s">
        <v>2246</v>
      </c>
      <c r="AF336" s="24"/>
      <c r="AG336" s="24"/>
      <c r="AH336" s="24"/>
    </row>
    <row r="337" spans="1:34" ht="34" x14ac:dyDescent="0.2">
      <c r="A337" s="63" t="s">
        <v>971</v>
      </c>
      <c r="B337" s="15" t="s">
        <v>972</v>
      </c>
      <c r="C337" s="64" t="s">
        <v>143</v>
      </c>
      <c r="D337" s="61" t="s">
        <v>68</v>
      </c>
      <c r="E337" s="61" t="str">
        <f>VLOOKUP(A337,LSO!A:E,4,FALSE)</f>
        <v>S COW:S Did not consider for COW</v>
      </c>
      <c r="F337" s="62">
        <f>VLOOKUP(A337,LSO!A:E,5,FALSE)</f>
        <v>45345</v>
      </c>
      <c r="G337" s="61" t="str">
        <f>VLOOKUP(A337,LSO!A:E,3,FALSE)</f>
        <v>Laursen, D</v>
      </c>
      <c r="H337" s="61" t="s">
        <v>158</v>
      </c>
      <c r="I337" s="21" t="s">
        <v>46</v>
      </c>
      <c r="J337" s="22">
        <v>45334</v>
      </c>
      <c r="K337" s="22">
        <v>45336</v>
      </c>
      <c r="L337" s="22" t="s">
        <v>1171</v>
      </c>
      <c r="M337" s="24" t="s">
        <v>1015</v>
      </c>
      <c r="N337" s="23" t="s">
        <v>1167</v>
      </c>
      <c r="O337" s="23">
        <v>45342</v>
      </c>
      <c r="P337" s="79" t="s">
        <v>1934</v>
      </c>
      <c r="Q337" s="25"/>
      <c r="R337" s="25"/>
      <c r="S337" s="24"/>
      <c r="T337" s="23"/>
      <c r="U337" s="24"/>
      <c r="V337" s="23"/>
      <c r="W337" s="25"/>
      <c r="X337" s="25"/>
      <c r="Y337" s="25"/>
      <c r="Z337" s="25"/>
      <c r="AA337" s="24"/>
      <c r="AB337" s="24"/>
      <c r="AC337" s="25"/>
      <c r="AD337" s="24"/>
      <c r="AE337" s="24"/>
      <c r="AF337" s="24"/>
      <c r="AG337" s="24"/>
      <c r="AH337" s="24"/>
    </row>
    <row r="338" spans="1:34" ht="34" x14ac:dyDescent="0.2">
      <c r="A338" s="63" t="s">
        <v>973</v>
      </c>
      <c r="B338" s="15" t="s">
        <v>974</v>
      </c>
      <c r="C338" s="64" t="s">
        <v>1752</v>
      </c>
      <c r="D338" s="61" t="s">
        <v>67</v>
      </c>
      <c r="E338" s="61" t="str">
        <f>VLOOKUP(A338,LSO!A:E,4,FALSE)</f>
        <v>H 3rd Reading:Failed 6-56-0-0-0</v>
      </c>
      <c r="F338" s="62">
        <f>VLOOKUP(A338,LSO!A:E,5,FALSE)</f>
        <v>45358</v>
      </c>
      <c r="G338" s="61" t="str">
        <f>VLOOKUP(A338,LSO!A:E,3,FALSE)</f>
        <v>Landen</v>
      </c>
      <c r="H338" s="61" t="s">
        <v>158</v>
      </c>
      <c r="I338" s="21" t="s">
        <v>41</v>
      </c>
      <c r="J338" s="22">
        <v>45334</v>
      </c>
      <c r="K338" s="22">
        <v>45337</v>
      </c>
      <c r="L338" s="22" t="s">
        <v>1267</v>
      </c>
      <c r="M338" s="24" t="s">
        <v>1747</v>
      </c>
      <c r="N338" s="23" t="s">
        <v>1923</v>
      </c>
      <c r="O338" s="23">
        <v>45344</v>
      </c>
      <c r="P338" s="23">
        <v>45345</v>
      </c>
      <c r="Q338" s="58">
        <v>45348</v>
      </c>
      <c r="R338" s="23">
        <v>45349</v>
      </c>
      <c r="S338" s="24" t="s">
        <v>1149</v>
      </c>
      <c r="T338" s="23">
        <v>45351</v>
      </c>
      <c r="U338" s="24" t="s">
        <v>1554</v>
      </c>
      <c r="V338" s="24" t="s">
        <v>2129</v>
      </c>
      <c r="W338" s="25">
        <v>45356</v>
      </c>
      <c r="X338" s="27" t="s">
        <v>2128</v>
      </c>
      <c r="Y338" s="58">
        <v>45357</v>
      </c>
      <c r="Z338" s="25">
        <v>45358</v>
      </c>
      <c r="AA338" s="76" t="s">
        <v>2192</v>
      </c>
      <c r="AB338" s="23"/>
      <c r="AC338" s="24"/>
      <c r="AD338" s="24"/>
      <c r="AE338" s="24"/>
      <c r="AF338" s="24"/>
      <c r="AG338" s="24"/>
      <c r="AH338" s="24"/>
    </row>
    <row r="339" spans="1:34" ht="34" x14ac:dyDescent="0.2">
      <c r="A339" s="63" t="s">
        <v>975</v>
      </c>
      <c r="B339" s="15" t="s">
        <v>976</v>
      </c>
      <c r="C339" s="64" t="s">
        <v>988</v>
      </c>
      <c r="D339" s="61" t="s">
        <v>68</v>
      </c>
      <c r="E339" s="61" t="str">
        <f>VLOOKUP(A339,LSO!A:E,4,FALSE)</f>
        <v>S Failed Introduction 16-15-0-0-0</v>
      </c>
      <c r="F339" s="62">
        <f>VLOOKUP(A339,LSO!A:E,5,FALSE)</f>
        <v>45338</v>
      </c>
      <c r="G339" s="61" t="str">
        <f>VLOOKUP(A339,LSO!A:E,3,FALSE)</f>
        <v>Biteman</v>
      </c>
      <c r="H339" s="61" t="s">
        <v>158</v>
      </c>
      <c r="I339" s="21" t="s">
        <v>61</v>
      </c>
      <c r="J339" s="22">
        <v>45334</v>
      </c>
      <c r="K339" s="65" t="s">
        <v>1276</v>
      </c>
      <c r="L339" s="22" t="s">
        <v>999</v>
      </c>
      <c r="M339" s="24"/>
      <c r="N339" s="23"/>
      <c r="O339" s="25"/>
      <c r="P339" s="25"/>
      <c r="Q339" s="25"/>
      <c r="R339" s="25"/>
      <c r="S339" s="24"/>
      <c r="T339" s="25"/>
      <c r="U339" s="24"/>
      <c r="V339" s="23"/>
      <c r="W339" s="25"/>
      <c r="X339" s="25"/>
      <c r="Y339" s="25"/>
      <c r="Z339" s="28"/>
      <c r="AA339" s="24"/>
      <c r="AB339" s="24"/>
      <c r="AC339" s="24"/>
      <c r="AD339" s="24"/>
      <c r="AE339" s="24"/>
      <c r="AF339" s="24"/>
      <c r="AG339" s="24"/>
      <c r="AH339" s="24"/>
    </row>
    <row r="340" spans="1:34" ht="17" x14ac:dyDescent="0.2">
      <c r="A340" s="63" t="s">
        <v>978</v>
      </c>
      <c r="B340" s="15" t="s">
        <v>979</v>
      </c>
      <c r="C340" s="81" t="s">
        <v>96</v>
      </c>
      <c r="E340" s="61" t="str">
        <f>VLOOKUP(A340,LSO!A:E,4,FALSE)</f>
        <v>H Speaker Signed SEA No. 0054</v>
      </c>
      <c r="F340" s="62">
        <f>VLOOKUP(A340,LSO!A:E,5,FALSE)</f>
        <v>45358</v>
      </c>
      <c r="G340" s="61" t="str">
        <f>VLOOKUP(A340,LSO!A:E,3,FALSE)</f>
        <v>Biteman</v>
      </c>
      <c r="H340" s="61" t="s">
        <v>158</v>
      </c>
      <c r="I340" s="21" t="s">
        <v>61</v>
      </c>
      <c r="J340" s="22">
        <v>45334</v>
      </c>
      <c r="K340" s="22">
        <v>45338</v>
      </c>
      <c r="L340" s="22" t="s">
        <v>1039</v>
      </c>
      <c r="M340" s="24" t="s">
        <v>1018</v>
      </c>
      <c r="N340" s="23" t="s">
        <v>1168</v>
      </c>
      <c r="O340" s="25">
        <v>45342</v>
      </c>
      <c r="P340" s="23">
        <v>45345</v>
      </c>
      <c r="Q340" s="58">
        <v>45348</v>
      </c>
      <c r="R340" s="58">
        <v>45349</v>
      </c>
      <c r="S340" s="24" t="s">
        <v>1036</v>
      </c>
      <c r="T340" s="23">
        <v>45350</v>
      </c>
      <c r="U340" s="24" t="s">
        <v>1010</v>
      </c>
      <c r="V340" s="23" t="s">
        <v>1262</v>
      </c>
      <c r="W340" s="25">
        <v>45352</v>
      </c>
      <c r="X340" s="23">
        <v>45352</v>
      </c>
      <c r="Y340" s="25">
        <v>45356</v>
      </c>
      <c r="Z340" s="25">
        <v>45357</v>
      </c>
      <c r="AA340" s="24" t="s">
        <v>2162</v>
      </c>
      <c r="AB340" s="24" t="s">
        <v>1405</v>
      </c>
      <c r="AC340" s="24"/>
      <c r="AD340" s="24"/>
      <c r="AE340" s="24" t="s">
        <v>2247</v>
      </c>
      <c r="AF340" s="24"/>
      <c r="AG340" s="24"/>
      <c r="AH340" s="24"/>
    </row>
    <row r="341" spans="1:34" ht="34" x14ac:dyDescent="0.2">
      <c r="A341" s="63" t="s">
        <v>1110</v>
      </c>
      <c r="B341" s="15" t="s">
        <v>1111</v>
      </c>
      <c r="C341" s="64" t="s">
        <v>1752</v>
      </c>
      <c r="D341" s="61" t="s">
        <v>68</v>
      </c>
      <c r="E341" s="61" t="str">
        <f>VLOOKUP(A341,LSO!A:E,4,FALSE)</f>
        <v>S 3rd Reading:Failed 12-19-0-0-0</v>
      </c>
      <c r="F341" s="62">
        <f>VLOOKUP(A341,LSO!A:E,5,FALSE)</f>
        <v>45349</v>
      </c>
      <c r="G341" s="61" t="str">
        <f>VLOOKUP(A341,LSO!A:E,3,FALSE)</f>
        <v>Dockstader</v>
      </c>
      <c r="H341" s="61" t="s">
        <v>158</v>
      </c>
      <c r="I341" s="21" t="s">
        <v>51</v>
      </c>
      <c r="J341" s="22">
        <v>45335</v>
      </c>
      <c r="K341" s="22">
        <v>45337</v>
      </c>
      <c r="L341" s="22" t="s">
        <v>1043</v>
      </c>
      <c r="M341" s="24" t="s">
        <v>1017</v>
      </c>
      <c r="N341" s="23" t="s">
        <v>1167</v>
      </c>
      <c r="O341" s="25">
        <v>45341</v>
      </c>
      <c r="P341" s="23">
        <v>45345</v>
      </c>
      <c r="Q341" s="58">
        <v>45348</v>
      </c>
      <c r="R341" s="23">
        <v>45349</v>
      </c>
      <c r="S341" s="76" t="s">
        <v>1944</v>
      </c>
      <c r="T341" s="23"/>
      <c r="U341" s="24"/>
      <c r="V341" s="23"/>
      <c r="W341" s="25"/>
      <c r="X341" s="25"/>
      <c r="Y341" s="25"/>
      <c r="Z341" s="25"/>
      <c r="AA341" s="24"/>
      <c r="AB341" s="24"/>
      <c r="AC341" s="24"/>
      <c r="AD341" s="24"/>
      <c r="AE341" s="24"/>
      <c r="AF341" s="24"/>
      <c r="AG341" s="24"/>
      <c r="AH341" s="24"/>
    </row>
    <row r="342" spans="1:34" ht="34" x14ac:dyDescent="0.2">
      <c r="A342" s="63" t="s">
        <v>1113</v>
      </c>
      <c r="B342" s="15" t="s">
        <v>1114</v>
      </c>
      <c r="C342" s="64" t="s">
        <v>1752</v>
      </c>
      <c r="D342" s="61" t="s">
        <v>67</v>
      </c>
      <c r="E342" s="61" t="str">
        <f>VLOOKUP(A342,LSO!A:E,4,FALSE)</f>
        <v>H 3rd Reading:Failed 28-34-0-0-0</v>
      </c>
      <c r="F342" s="62">
        <f>VLOOKUP(A342,LSO!A:E,5,FALSE)</f>
        <v>45356</v>
      </c>
      <c r="G342" s="61" t="str">
        <f>VLOOKUP(A342,LSO!A:E,3,FALSE)</f>
        <v>Driskill</v>
      </c>
      <c r="H342" s="61" t="s">
        <v>158</v>
      </c>
      <c r="I342" s="21" t="s">
        <v>53</v>
      </c>
      <c r="J342" s="22">
        <v>45335</v>
      </c>
      <c r="K342" s="22">
        <v>45337</v>
      </c>
      <c r="L342" s="22" t="s">
        <v>1036</v>
      </c>
      <c r="M342" s="24" t="s">
        <v>1150</v>
      </c>
      <c r="N342" s="23" t="s">
        <v>1167</v>
      </c>
      <c r="O342" s="25">
        <v>45342</v>
      </c>
      <c r="P342" s="23">
        <v>45345</v>
      </c>
      <c r="Q342" s="58">
        <v>45348</v>
      </c>
      <c r="R342" s="58">
        <v>45349</v>
      </c>
      <c r="S342" s="24" t="s">
        <v>1040</v>
      </c>
      <c r="T342" s="23">
        <v>45350</v>
      </c>
      <c r="U342" s="24" t="s">
        <v>1010</v>
      </c>
      <c r="V342" s="23" t="s">
        <v>1164</v>
      </c>
      <c r="W342" s="58">
        <v>45351</v>
      </c>
      <c r="X342" s="23">
        <v>45352</v>
      </c>
      <c r="Y342" s="23">
        <v>45355</v>
      </c>
      <c r="Z342" s="25">
        <v>45356</v>
      </c>
      <c r="AA342" s="76" t="s">
        <v>2126</v>
      </c>
      <c r="AB342" s="24"/>
      <c r="AC342" s="24"/>
      <c r="AD342" s="24"/>
      <c r="AE342" s="24"/>
      <c r="AF342" s="24"/>
      <c r="AG342" s="24"/>
      <c r="AH342" s="24"/>
    </row>
    <row r="343" spans="1:34" ht="17" x14ac:dyDescent="0.2">
      <c r="A343" s="63" t="s">
        <v>1115</v>
      </c>
      <c r="B343" s="15" t="s">
        <v>1116</v>
      </c>
      <c r="C343" s="64" t="s">
        <v>66</v>
      </c>
      <c r="D343" s="61" t="s">
        <v>68</v>
      </c>
      <c r="E343" s="61" t="str">
        <f>VLOOKUP(A343,LSO!A:E,4,FALSE)</f>
        <v>S Withdrawn by Sponsor</v>
      </c>
      <c r="F343" s="62">
        <f>VLOOKUP(A343,LSO!A:E,5,FALSE)</f>
        <v>45338</v>
      </c>
      <c r="G343" s="61" t="str">
        <f>VLOOKUP(A343,LSO!A:E,3,FALSE)</f>
        <v>Boner</v>
      </c>
      <c r="H343" s="61" t="s">
        <v>158</v>
      </c>
      <c r="I343" s="21" t="s">
        <v>44</v>
      </c>
      <c r="J343" s="22">
        <v>45335</v>
      </c>
      <c r="K343" s="65" t="s">
        <v>66</v>
      </c>
      <c r="L343" s="22"/>
      <c r="M343" s="24"/>
      <c r="N343" s="23"/>
      <c r="O343" s="25"/>
      <c r="P343" s="23"/>
      <c r="Q343" s="25"/>
      <c r="R343" s="23"/>
      <c r="S343" s="24"/>
      <c r="T343" s="30"/>
      <c r="U343" s="24"/>
      <c r="V343" s="23"/>
      <c r="W343" s="58"/>
      <c r="X343" s="23"/>
      <c r="Y343" s="58"/>
      <c r="Z343" s="58"/>
      <c r="AA343" s="24"/>
      <c r="AB343" s="58"/>
      <c r="AC343" s="58"/>
      <c r="AD343" s="24"/>
      <c r="AE343" s="21"/>
      <c r="AF343" s="21"/>
      <c r="AG343" s="24"/>
      <c r="AH343" s="24"/>
    </row>
    <row r="344" spans="1:34" ht="34" x14ac:dyDescent="0.2">
      <c r="A344" s="63" t="s">
        <v>1117</v>
      </c>
      <c r="B344" s="15" t="s">
        <v>1118</v>
      </c>
      <c r="C344" s="81" t="s">
        <v>96</v>
      </c>
      <c r="E344" s="61" t="str">
        <f>VLOOKUP(A344,LSO!A:E,4,FALSE)</f>
        <v>H Speaker Signed SEA No. 0035</v>
      </c>
      <c r="F344" s="62">
        <f>VLOOKUP(A344,LSO!A:E,5,FALSE)</f>
        <v>45357</v>
      </c>
      <c r="G344" s="61" t="str">
        <f>VLOOKUP(A344,LSO!A:E,3,FALSE)</f>
        <v>Pappas</v>
      </c>
      <c r="H344" s="61" t="s">
        <v>158</v>
      </c>
      <c r="I344" s="21" t="s">
        <v>58</v>
      </c>
      <c r="J344" s="22">
        <v>45335</v>
      </c>
      <c r="K344" s="22">
        <v>45337</v>
      </c>
      <c r="L344" s="22" t="s">
        <v>1176</v>
      </c>
      <c r="M344" s="24" t="s">
        <v>1019</v>
      </c>
      <c r="N344" s="23" t="s">
        <v>1167</v>
      </c>
      <c r="O344" s="25">
        <v>45341</v>
      </c>
      <c r="P344" s="23">
        <v>45342</v>
      </c>
      <c r="Q344" s="25">
        <v>45344</v>
      </c>
      <c r="R344" s="25">
        <v>45345</v>
      </c>
      <c r="S344" s="24" t="s">
        <v>1000</v>
      </c>
      <c r="T344" s="23">
        <v>45349</v>
      </c>
      <c r="U344" s="24" t="s">
        <v>1007</v>
      </c>
      <c r="V344" s="23" t="s">
        <v>1262</v>
      </c>
      <c r="W344" s="58">
        <v>45351</v>
      </c>
      <c r="X344" s="23">
        <v>45352</v>
      </c>
      <c r="Y344" s="23">
        <v>45355</v>
      </c>
      <c r="Z344" s="25">
        <v>45356</v>
      </c>
      <c r="AA344" s="24" t="s">
        <v>1940</v>
      </c>
      <c r="AB344" s="58" t="s">
        <v>1271</v>
      </c>
      <c r="AC344" s="58"/>
      <c r="AD344" s="24"/>
      <c r="AE344" s="21" t="s">
        <v>2186</v>
      </c>
      <c r="AF344" s="21"/>
      <c r="AG344" s="24"/>
      <c r="AH344" s="24"/>
    </row>
    <row r="345" spans="1:34" ht="34" x14ac:dyDescent="0.2">
      <c r="A345" s="63" t="s">
        <v>1120</v>
      </c>
      <c r="B345" s="15" t="s">
        <v>1121</v>
      </c>
      <c r="C345" s="81" t="s">
        <v>96</v>
      </c>
      <c r="E345" s="61" t="str">
        <f>VLOOKUP(A345,LSO!A:E,4,FALSE)</f>
        <v>H Speaker Signed SEA No. 0037</v>
      </c>
      <c r="F345" s="62">
        <f>VLOOKUP(A345,LSO!A:E,5,FALSE)</f>
        <v>45358</v>
      </c>
      <c r="G345" s="61" t="str">
        <f>VLOOKUP(A345,LSO!A:E,3,FALSE)</f>
        <v>Rothfuss</v>
      </c>
      <c r="H345" s="61" t="s">
        <v>158</v>
      </c>
      <c r="I345" s="21" t="s">
        <v>48</v>
      </c>
      <c r="J345" s="22">
        <v>45335</v>
      </c>
      <c r="K345" s="22">
        <v>45337</v>
      </c>
      <c r="L345" s="22" t="s">
        <v>1268</v>
      </c>
      <c r="M345" s="24" t="s">
        <v>1020</v>
      </c>
      <c r="N345" s="23" t="s">
        <v>1746</v>
      </c>
      <c r="O345" s="25">
        <v>45343</v>
      </c>
      <c r="P345" s="23">
        <v>45345</v>
      </c>
      <c r="Q345" s="58">
        <v>45348</v>
      </c>
      <c r="R345" s="23">
        <v>45349</v>
      </c>
      <c r="S345" s="24" t="s">
        <v>1945</v>
      </c>
      <c r="T345" s="23">
        <v>45351</v>
      </c>
      <c r="U345" s="24" t="s">
        <v>1273</v>
      </c>
      <c r="V345" s="23" t="s">
        <v>1164</v>
      </c>
      <c r="W345" s="25">
        <v>45355</v>
      </c>
      <c r="X345" s="25">
        <v>45355</v>
      </c>
      <c r="Y345" s="25">
        <v>45356</v>
      </c>
      <c r="Z345" s="25">
        <v>45357</v>
      </c>
      <c r="AA345" s="32" t="s">
        <v>1748</v>
      </c>
      <c r="AB345" s="24"/>
      <c r="AC345" s="24"/>
      <c r="AD345" s="24"/>
      <c r="AE345" s="24" t="s">
        <v>2248</v>
      </c>
      <c r="AF345" s="24"/>
      <c r="AG345" s="24"/>
      <c r="AH345" s="24"/>
    </row>
    <row r="346" spans="1:34" ht="34" x14ac:dyDescent="0.2">
      <c r="A346" s="63" t="s">
        <v>1122</v>
      </c>
      <c r="B346" s="15" t="s">
        <v>1123</v>
      </c>
      <c r="C346" s="81" t="s">
        <v>96</v>
      </c>
      <c r="E346" s="61" t="str">
        <f>VLOOKUP(A346,LSO!A:E,4,FALSE)</f>
        <v>Assigned Chapter Number 35</v>
      </c>
      <c r="F346" s="62">
        <f>VLOOKUP(A346,LSO!A:E,5,FALSE)</f>
        <v>45357</v>
      </c>
      <c r="G346" s="61" t="str">
        <f>VLOOKUP(A346,LSO!A:E,3,FALSE)</f>
        <v>Baldwin</v>
      </c>
      <c r="H346" s="61" t="s">
        <v>158</v>
      </c>
      <c r="I346" s="21" t="s">
        <v>41</v>
      </c>
      <c r="J346" s="22">
        <v>45335</v>
      </c>
      <c r="K346" s="22">
        <v>45337</v>
      </c>
      <c r="L346" s="22" t="s">
        <v>1042</v>
      </c>
      <c r="M346" s="24" t="s">
        <v>1016</v>
      </c>
      <c r="N346" s="23" t="s">
        <v>1169</v>
      </c>
      <c r="O346" s="25">
        <v>45341</v>
      </c>
      <c r="P346" s="23">
        <v>45342</v>
      </c>
      <c r="Q346" s="25">
        <v>45343</v>
      </c>
      <c r="R346" s="23">
        <v>45344</v>
      </c>
      <c r="S346" s="24" t="s">
        <v>1043</v>
      </c>
      <c r="T346" s="58">
        <v>45348</v>
      </c>
      <c r="U346" s="24" t="s">
        <v>1009</v>
      </c>
      <c r="V346" s="23" t="s">
        <v>1291</v>
      </c>
      <c r="W346" s="58">
        <v>45350</v>
      </c>
      <c r="X346" s="58">
        <v>45351</v>
      </c>
      <c r="Y346" s="25">
        <v>45352</v>
      </c>
      <c r="Z346" s="25">
        <v>45355</v>
      </c>
      <c r="AA346" s="24" t="s">
        <v>993</v>
      </c>
      <c r="AB346" s="24"/>
      <c r="AC346" s="24"/>
      <c r="AD346" s="24"/>
      <c r="AE346" s="24" t="s">
        <v>2114</v>
      </c>
      <c r="AF346" s="24"/>
      <c r="AG346" s="24"/>
      <c r="AH346" s="24"/>
    </row>
    <row r="347" spans="1:34" ht="34" x14ac:dyDescent="0.2">
      <c r="A347" s="63" t="s">
        <v>1124</v>
      </c>
      <c r="B347" s="15" t="s">
        <v>1125</v>
      </c>
      <c r="C347" s="64" t="s">
        <v>988</v>
      </c>
      <c r="D347" s="61" t="s">
        <v>68</v>
      </c>
      <c r="E347" s="61" t="str">
        <f>VLOOKUP(A347,LSO!A:E,4,FALSE)</f>
        <v>S Failed Introduction 18-13-0-0-0</v>
      </c>
      <c r="F347" s="62">
        <f>VLOOKUP(A347,LSO!A:E,5,FALSE)</f>
        <v>45338</v>
      </c>
      <c r="G347" s="61" t="str">
        <f>VLOOKUP(A347,LSO!A:E,3,FALSE)</f>
        <v>Jones</v>
      </c>
      <c r="H347" s="61" t="s">
        <v>158</v>
      </c>
      <c r="I347" s="21" t="s">
        <v>45</v>
      </c>
      <c r="J347" s="22">
        <v>45335</v>
      </c>
      <c r="K347" s="65" t="s">
        <v>1276</v>
      </c>
      <c r="L347" s="22" t="s">
        <v>1001</v>
      </c>
      <c r="M347" s="24"/>
      <c r="N347" s="23"/>
      <c r="O347" s="25"/>
      <c r="P347" s="23"/>
      <c r="Q347" s="25"/>
      <c r="R347" s="23"/>
      <c r="S347" s="24"/>
      <c r="T347" s="30"/>
      <c r="U347" s="24"/>
      <c r="V347" s="23"/>
      <c r="W347" s="58"/>
      <c r="X347" s="23"/>
      <c r="Y347" s="58"/>
      <c r="Z347" s="58"/>
      <c r="AA347" s="24"/>
      <c r="AB347" s="58"/>
      <c r="AC347" s="58"/>
      <c r="AD347" s="24"/>
      <c r="AE347" s="21"/>
      <c r="AF347" s="21"/>
      <c r="AG347" s="24"/>
      <c r="AH347" s="24"/>
    </row>
    <row r="348" spans="1:34" ht="34" x14ac:dyDescent="0.2">
      <c r="A348" s="63" t="s">
        <v>1127</v>
      </c>
      <c r="B348" s="15" t="s">
        <v>1128</v>
      </c>
      <c r="C348" s="64" t="s">
        <v>988</v>
      </c>
      <c r="D348" s="61" t="s">
        <v>68</v>
      </c>
      <c r="E348" s="61" t="str">
        <f>VLOOKUP(A348,LSO!A:E,4,FALSE)</f>
        <v>S Failed Introduction 20-11-0-0-0</v>
      </c>
      <c r="F348" s="62">
        <f>VLOOKUP(A348,LSO!A:E,5,FALSE)</f>
        <v>45337</v>
      </c>
      <c r="G348" s="61" t="str">
        <f>VLOOKUP(A348,LSO!A:E,3,FALSE)</f>
        <v>Scott</v>
      </c>
      <c r="H348" s="61" t="s">
        <v>158</v>
      </c>
      <c r="I348" s="21" t="s">
        <v>44</v>
      </c>
      <c r="J348" s="22">
        <v>45335</v>
      </c>
      <c r="K348" s="65" t="s">
        <v>1269</v>
      </c>
      <c r="L348" s="22" t="s">
        <v>1004</v>
      </c>
      <c r="M348" s="24"/>
      <c r="N348" s="23"/>
      <c r="O348" s="25"/>
      <c r="P348" s="23"/>
      <c r="Q348" s="25"/>
      <c r="R348" s="23"/>
      <c r="S348" s="24"/>
      <c r="T348" s="30"/>
      <c r="U348" s="24"/>
      <c r="V348" s="23"/>
      <c r="W348" s="58"/>
      <c r="X348" s="23"/>
      <c r="Y348" s="58"/>
      <c r="Z348" s="58"/>
      <c r="AA348" s="24"/>
      <c r="AB348" s="58"/>
      <c r="AC348" s="58"/>
      <c r="AD348" s="24"/>
      <c r="AE348" s="21"/>
      <c r="AF348" s="21"/>
      <c r="AG348" s="24"/>
      <c r="AH348" s="24"/>
    </row>
    <row r="349" spans="1:34" ht="34" x14ac:dyDescent="0.2">
      <c r="A349" s="63" t="s">
        <v>1130</v>
      </c>
      <c r="B349" s="15" t="s">
        <v>1131</v>
      </c>
      <c r="C349" s="81" t="s">
        <v>96</v>
      </c>
      <c r="E349" s="61" t="str">
        <f>VLOOKUP(A349,LSO!A:E,4,FALSE)</f>
        <v>H Speaker Signed SEA No. 0066</v>
      </c>
      <c r="F349" s="62">
        <f>VLOOKUP(A349,LSO!A:E,5,FALSE)</f>
        <v>45359</v>
      </c>
      <c r="G349" s="61" t="str">
        <f>VLOOKUP(A349,LSO!A:E,3,FALSE)</f>
        <v>Hicks</v>
      </c>
      <c r="H349" s="61" t="s">
        <v>158</v>
      </c>
      <c r="I349" s="21" t="s">
        <v>53</v>
      </c>
      <c r="J349" s="22">
        <v>45335</v>
      </c>
      <c r="K349" s="22">
        <v>45337</v>
      </c>
      <c r="L349" s="22" t="s">
        <v>1039</v>
      </c>
      <c r="M349" s="24" t="s">
        <v>1873</v>
      </c>
      <c r="N349" s="23" t="s">
        <v>1872</v>
      </c>
      <c r="O349" s="25">
        <v>45343</v>
      </c>
      <c r="P349" s="23">
        <v>45345</v>
      </c>
      <c r="Q349" s="58">
        <v>45348</v>
      </c>
      <c r="R349" s="23">
        <v>45349</v>
      </c>
      <c r="S349" s="24" t="s">
        <v>1041</v>
      </c>
      <c r="T349" s="23">
        <v>45350</v>
      </c>
      <c r="U349" s="24" t="s">
        <v>1567</v>
      </c>
      <c r="V349" s="23" t="s">
        <v>1292</v>
      </c>
      <c r="W349" s="25">
        <v>45355</v>
      </c>
      <c r="X349" s="25">
        <v>45356</v>
      </c>
      <c r="Y349" s="58">
        <v>45357</v>
      </c>
      <c r="Z349" s="25">
        <v>45358</v>
      </c>
      <c r="AA349" s="24" t="s">
        <v>1750</v>
      </c>
      <c r="AB349" s="24" t="s">
        <v>2055</v>
      </c>
      <c r="AC349" s="25">
        <v>45358</v>
      </c>
      <c r="AD349" s="24" t="s">
        <v>2336</v>
      </c>
      <c r="AE349" s="24" t="s">
        <v>2324</v>
      </c>
      <c r="AF349" s="24"/>
      <c r="AG349" s="24"/>
      <c r="AH349" s="24"/>
    </row>
    <row r="350" spans="1:34" ht="34" x14ac:dyDescent="0.2">
      <c r="A350" s="63" t="s">
        <v>1132</v>
      </c>
      <c r="B350" s="67" t="s">
        <v>1133</v>
      </c>
      <c r="C350" s="64" t="s">
        <v>143</v>
      </c>
      <c r="D350" s="61" t="s">
        <v>68</v>
      </c>
      <c r="E350" s="61" t="str">
        <f>VLOOKUP(A350,LSO!A:E,4,FALSE)</f>
        <v>S COW:S Did not consider for COW</v>
      </c>
      <c r="F350" s="62">
        <f>VLOOKUP(A350,LSO!A:E,5,FALSE)</f>
        <v>45345</v>
      </c>
      <c r="G350" s="61" t="str">
        <f>VLOOKUP(A350,LSO!A:E,3,FALSE)</f>
        <v>McKeown</v>
      </c>
      <c r="H350" s="61" t="s">
        <v>158</v>
      </c>
      <c r="I350" s="21" t="s">
        <v>45</v>
      </c>
      <c r="J350" s="22">
        <v>45335</v>
      </c>
      <c r="K350" s="22">
        <v>45337</v>
      </c>
      <c r="L350" s="22" t="s">
        <v>1041</v>
      </c>
      <c r="M350" s="24" t="s">
        <v>1747</v>
      </c>
      <c r="N350" s="23" t="s">
        <v>1871</v>
      </c>
      <c r="O350" s="25">
        <v>45343</v>
      </c>
      <c r="P350" s="79" t="s">
        <v>1934</v>
      </c>
      <c r="Q350" s="25"/>
      <c r="R350" s="23"/>
      <c r="S350" s="24"/>
      <c r="T350" s="23"/>
      <c r="U350" s="24"/>
      <c r="V350" s="23"/>
      <c r="W350" s="25"/>
      <c r="X350" s="25"/>
      <c r="Y350" s="25"/>
      <c r="Z350" s="25"/>
      <c r="AA350" s="24"/>
      <c r="AB350" s="24"/>
      <c r="AC350" s="24"/>
      <c r="AD350" s="24"/>
      <c r="AE350" s="24"/>
      <c r="AF350" s="24"/>
      <c r="AG350" s="24"/>
      <c r="AH350" s="24"/>
    </row>
    <row r="351" spans="1:34" ht="34" x14ac:dyDescent="0.2">
      <c r="A351" s="63" t="s">
        <v>1134</v>
      </c>
      <c r="B351" s="15" t="s">
        <v>1135</v>
      </c>
      <c r="C351" s="64" t="s">
        <v>239</v>
      </c>
      <c r="D351" s="61" t="s">
        <v>67</v>
      </c>
      <c r="E351" s="61" t="str">
        <f>VLOOKUP(A351,LSO!A:E,4,FALSE)</f>
        <v>H:Died in Committee Returned Bill Pursuant to HR 5-4</v>
      </c>
      <c r="F351" s="62">
        <f>VLOOKUP(A351,LSO!A:E,5,FALSE)</f>
        <v>45356</v>
      </c>
      <c r="G351" s="61" t="str">
        <f>VLOOKUP(A351,LSO!A:E,3,FALSE)</f>
        <v>Bouchard</v>
      </c>
      <c r="H351" s="61" t="s">
        <v>158</v>
      </c>
      <c r="I351" s="21" t="s">
        <v>61</v>
      </c>
      <c r="J351" s="22">
        <v>45335</v>
      </c>
      <c r="K351" s="22">
        <v>45338</v>
      </c>
      <c r="L351" s="22" t="s">
        <v>1042</v>
      </c>
      <c r="M351" s="24" t="s">
        <v>1280</v>
      </c>
      <c r="N351" s="23" t="s">
        <v>1264</v>
      </c>
      <c r="O351" s="25">
        <v>45343</v>
      </c>
      <c r="P351" s="23">
        <v>45345</v>
      </c>
      <c r="Q351" s="58">
        <v>45348</v>
      </c>
      <c r="R351" s="58">
        <v>45349</v>
      </c>
      <c r="S351" s="24" t="s">
        <v>1039</v>
      </c>
      <c r="T351" s="23">
        <v>45351</v>
      </c>
      <c r="U351" s="24" t="s">
        <v>1013</v>
      </c>
      <c r="V351" s="68"/>
      <c r="W351" s="25"/>
      <c r="X351" s="25"/>
      <c r="Y351" s="25"/>
      <c r="Z351" s="25"/>
      <c r="AA351" s="24"/>
      <c r="AB351" s="24"/>
      <c r="AC351" s="24"/>
      <c r="AD351" s="24"/>
      <c r="AE351" s="24"/>
      <c r="AF351" s="24"/>
      <c r="AG351" s="24"/>
      <c r="AH351" s="24"/>
    </row>
    <row r="352" spans="1:34" ht="34" x14ac:dyDescent="0.2">
      <c r="A352" s="63" t="s">
        <v>1235</v>
      </c>
      <c r="B352" s="67" t="s">
        <v>1236</v>
      </c>
      <c r="C352" s="64" t="s">
        <v>143</v>
      </c>
      <c r="D352" s="61" t="s">
        <v>68</v>
      </c>
      <c r="E352" s="61" t="str">
        <f>VLOOKUP(A352,LSO!A:E,4,FALSE)</f>
        <v>S COW:S Did not consider for COW</v>
      </c>
      <c r="F352" s="62">
        <f>VLOOKUP(A352,LSO!A:E,5,FALSE)</f>
        <v>45345</v>
      </c>
      <c r="G352" s="61" t="str">
        <f>VLOOKUP(A352,LSO!A:E,3,FALSE)</f>
        <v>Kinskey</v>
      </c>
      <c r="H352" s="61" t="s">
        <v>158</v>
      </c>
      <c r="I352" s="21" t="s">
        <v>45</v>
      </c>
      <c r="J352" s="22">
        <v>45336</v>
      </c>
      <c r="K352" s="22">
        <v>45337</v>
      </c>
      <c r="L352" s="22" t="s">
        <v>1039</v>
      </c>
      <c r="M352" s="24" t="s">
        <v>1021</v>
      </c>
      <c r="N352" s="23" t="s">
        <v>1264</v>
      </c>
      <c r="O352" s="25">
        <v>45343</v>
      </c>
      <c r="P352" s="79" t="s">
        <v>1934</v>
      </c>
      <c r="Q352" s="25"/>
      <c r="R352" s="23"/>
      <c r="S352" s="24"/>
      <c r="T352" s="23"/>
      <c r="U352" s="24"/>
      <c r="V352" s="23"/>
      <c r="W352" s="25"/>
      <c r="X352" s="25"/>
      <c r="Y352" s="25"/>
      <c r="Z352" s="25"/>
      <c r="AA352" s="24"/>
      <c r="AB352" s="24"/>
      <c r="AC352" s="24"/>
      <c r="AD352" s="24"/>
      <c r="AE352" s="24"/>
      <c r="AF352" s="24"/>
      <c r="AG352" s="24"/>
      <c r="AH352" s="24"/>
    </row>
    <row r="353" spans="1:34" ht="34" x14ac:dyDescent="0.2">
      <c r="A353" s="63" t="s">
        <v>1238</v>
      </c>
      <c r="B353" s="15" t="s">
        <v>1239</v>
      </c>
      <c r="C353" s="64" t="s">
        <v>988</v>
      </c>
      <c r="D353" s="61" t="s">
        <v>68</v>
      </c>
      <c r="E353" s="61" t="str">
        <f>VLOOKUP(A353,LSO!A:E,4,FALSE)</f>
        <v>S Failed Introduction 17-14-0-0-0</v>
      </c>
      <c r="F353" s="62">
        <f>VLOOKUP(A353,LSO!A:E,5,FALSE)</f>
        <v>45337</v>
      </c>
      <c r="G353" s="61" t="str">
        <f>VLOOKUP(A353,LSO!A:E,3,FALSE)</f>
        <v>Kinskey</v>
      </c>
      <c r="H353" s="61" t="s">
        <v>158</v>
      </c>
      <c r="I353" s="21" t="s">
        <v>56</v>
      </c>
      <c r="J353" s="22">
        <v>45336</v>
      </c>
      <c r="K353" s="65" t="s">
        <v>1269</v>
      </c>
      <c r="L353" s="22" t="s">
        <v>1149</v>
      </c>
      <c r="M353" s="24"/>
      <c r="N353" s="23"/>
      <c r="O353" s="25"/>
      <c r="P353" s="23"/>
      <c r="Q353" s="25"/>
      <c r="R353" s="23"/>
      <c r="S353" s="24"/>
      <c r="T353" s="30"/>
      <c r="U353" s="24"/>
      <c r="V353" s="23"/>
      <c r="W353" s="58"/>
      <c r="X353" s="23"/>
      <c r="Y353" s="58"/>
      <c r="Z353" s="58"/>
      <c r="AA353" s="24"/>
      <c r="AB353" s="58"/>
      <c r="AC353" s="58"/>
      <c r="AD353" s="24"/>
      <c r="AE353" s="21"/>
      <c r="AF353" s="21"/>
      <c r="AG353" s="24"/>
      <c r="AH353" s="24"/>
    </row>
    <row r="354" spans="1:34" ht="17" x14ac:dyDescent="0.2">
      <c r="A354" s="63" t="s">
        <v>1240</v>
      </c>
      <c r="B354" s="15" t="s">
        <v>1241</v>
      </c>
      <c r="C354" s="81" t="s">
        <v>96</v>
      </c>
      <c r="E354" s="61" t="str">
        <f>VLOOKUP(A354,LSO!A:E,4,FALSE)</f>
        <v>H Speaker Signed SEA No. 0036</v>
      </c>
      <c r="F354" s="62">
        <f>VLOOKUP(A354,LSO!A:E,5,FALSE)</f>
        <v>45358</v>
      </c>
      <c r="G354" s="61" t="str">
        <f>VLOOKUP(A354,LSO!A:E,3,FALSE)</f>
        <v>Kinskey</v>
      </c>
      <c r="H354" s="61" t="s">
        <v>158</v>
      </c>
      <c r="I354" s="21" t="s">
        <v>130</v>
      </c>
      <c r="J354" s="22">
        <v>45336</v>
      </c>
      <c r="K354" s="22">
        <v>45337</v>
      </c>
      <c r="L354" s="22" t="s">
        <v>1270</v>
      </c>
      <c r="M354" s="24" t="s">
        <v>1021</v>
      </c>
      <c r="N354" s="23" t="s">
        <v>1167</v>
      </c>
      <c r="O354" s="25">
        <v>45343</v>
      </c>
      <c r="P354" s="23">
        <v>45345</v>
      </c>
      <c r="Q354" s="58">
        <v>45348</v>
      </c>
      <c r="R354" s="58">
        <v>45349</v>
      </c>
      <c r="S354" s="24" t="s">
        <v>1268</v>
      </c>
      <c r="T354" s="23">
        <v>45350</v>
      </c>
      <c r="U354" s="24" t="s">
        <v>1012</v>
      </c>
      <c r="V354" s="23" t="s">
        <v>1165</v>
      </c>
      <c r="W354" s="25">
        <v>45352</v>
      </c>
      <c r="X354" s="25">
        <v>45355</v>
      </c>
      <c r="Y354" s="25">
        <v>45356</v>
      </c>
      <c r="Z354" s="25">
        <v>45357</v>
      </c>
      <c r="AA354" s="24" t="s">
        <v>1433</v>
      </c>
      <c r="AB354" s="24"/>
      <c r="AC354" s="24"/>
      <c r="AD354" s="24"/>
      <c r="AE354" s="24" t="s">
        <v>2249</v>
      </c>
      <c r="AF354" s="24"/>
      <c r="AG354" s="24"/>
      <c r="AH354" s="24"/>
    </row>
    <row r="355" spans="1:34" ht="34" x14ac:dyDescent="0.2">
      <c r="A355" s="63" t="s">
        <v>1242</v>
      </c>
      <c r="B355" s="15" t="s">
        <v>1243</v>
      </c>
      <c r="C355" s="64" t="s">
        <v>988</v>
      </c>
      <c r="D355" s="61" t="s">
        <v>68</v>
      </c>
      <c r="E355" s="61" t="str">
        <f>VLOOKUP(A355,LSO!A:E,4,FALSE)</f>
        <v>S Failed Introduction 17-14-0-0-0</v>
      </c>
      <c r="F355" s="62">
        <f>VLOOKUP(A355,LSO!A:E,5,FALSE)</f>
        <v>45338</v>
      </c>
      <c r="G355" s="61" t="str">
        <f>VLOOKUP(A355,LSO!A:E,3,FALSE)</f>
        <v>Hicks</v>
      </c>
      <c r="H355" s="61" t="s">
        <v>158</v>
      </c>
      <c r="I355" s="21" t="s">
        <v>61</v>
      </c>
      <c r="J355" s="22">
        <v>45336</v>
      </c>
      <c r="K355" s="65" t="s">
        <v>1276</v>
      </c>
      <c r="L355" s="22" t="s">
        <v>1149</v>
      </c>
      <c r="M355" s="24"/>
      <c r="N355" s="23"/>
      <c r="O355" s="25"/>
      <c r="P355" s="23"/>
      <c r="Q355" s="25"/>
      <c r="R355" s="23"/>
      <c r="S355" s="24"/>
      <c r="T355" s="30"/>
      <c r="U355" s="24"/>
      <c r="V355" s="23"/>
      <c r="W355" s="58"/>
      <c r="X355" s="23"/>
      <c r="Y355" s="58"/>
      <c r="Z355" s="58"/>
      <c r="AA355" s="24"/>
      <c r="AB355" s="58"/>
      <c r="AC355" s="58"/>
      <c r="AD355" s="24"/>
      <c r="AE355" s="21"/>
      <c r="AF355" s="21"/>
      <c r="AG355" s="24"/>
      <c r="AH355" s="24"/>
    </row>
    <row r="356" spans="1:34" ht="34" x14ac:dyDescent="0.2">
      <c r="A356" s="63" t="s">
        <v>1244</v>
      </c>
      <c r="B356" s="15" t="s">
        <v>1245</v>
      </c>
      <c r="C356" s="81" t="s">
        <v>96</v>
      </c>
      <c r="E356" s="61" t="str">
        <f>VLOOKUP(A356,LSO!A:E,4,FALSE)</f>
        <v>H Speaker Signed SEA No. 0049</v>
      </c>
      <c r="F356" s="62">
        <f>VLOOKUP(A356,LSO!A:E,5,FALSE)</f>
        <v>45358</v>
      </c>
      <c r="G356" s="61" t="str">
        <f>VLOOKUP(A356,LSO!A:E,3,FALSE)</f>
        <v>Driskill</v>
      </c>
      <c r="H356" s="61" t="s">
        <v>158</v>
      </c>
      <c r="I356" s="21" t="s">
        <v>177</v>
      </c>
      <c r="J356" s="22">
        <v>45336</v>
      </c>
      <c r="K356" s="22">
        <v>45338</v>
      </c>
      <c r="L356" s="22" t="s">
        <v>1039</v>
      </c>
      <c r="M356" s="24" t="s">
        <v>1150</v>
      </c>
      <c r="N356" s="23" t="s">
        <v>1167</v>
      </c>
      <c r="O356" s="25">
        <v>45342</v>
      </c>
      <c r="P356" s="23">
        <v>45345</v>
      </c>
      <c r="Q356" s="58">
        <v>45348</v>
      </c>
      <c r="R356" s="58">
        <v>45349</v>
      </c>
      <c r="S356" s="24" t="s">
        <v>1171</v>
      </c>
      <c r="T356" s="23">
        <v>45350</v>
      </c>
      <c r="U356" s="24" t="s">
        <v>1010</v>
      </c>
      <c r="V356" s="23" t="s">
        <v>1996</v>
      </c>
      <c r="W356" s="58">
        <v>45351</v>
      </c>
      <c r="X356" s="25">
        <v>45355</v>
      </c>
      <c r="Y356" s="25">
        <v>45356</v>
      </c>
      <c r="Z356" s="25">
        <v>45357</v>
      </c>
      <c r="AA356" s="24" t="s">
        <v>2163</v>
      </c>
      <c r="AB356" s="24" t="s">
        <v>2189</v>
      </c>
      <c r="AC356" s="24"/>
      <c r="AD356" s="24"/>
      <c r="AE356" s="24" t="s">
        <v>2250</v>
      </c>
      <c r="AF356" s="24"/>
      <c r="AG356" s="24"/>
      <c r="AH356" s="24"/>
    </row>
    <row r="357" spans="1:34" ht="34" x14ac:dyDescent="0.2">
      <c r="A357" s="63" t="s">
        <v>1246</v>
      </c>
      <c r="B357" s="67" t="s">
        <v>1247</v>
      </c>
      <c r="C357" s="64" t="s">
        <v>143</v>
      </c>
      <c r="D357" s="61" t="s">
        <v>68</v>
      </c>
      <c r="E357" s="61" t="str">
        <f>VLOOKUP(A357,LSO!A:E,4,FALSE)</f>
        <v>S COW:S Did not consider for COW</v>
      </c>
      <c r="F357" s="62">
        <f>VLOOKUP(A357,LSO!A:E,5,FALSE)</f>
        <v>45345</v>
      </c>
      <c r="G357" s="61" t="str">
        <f>VLOOKUP(A357,LSO!A:E,3,FALSE)</f>
        <v>Dockstader</v>
      </c>
      <c r="H357" s="61" t="s">
        <v>158</v>
      </c>
      <c r="I357" s="21" t="s">
        <v>45</v>
      </c>
      <c r="J357" s="22">
        <v>45336</v>
      </c>
      <c r="K357" s="22">
        <v>45338</v>
      </c>
      <c r="L357" s="22" t="s">
        <v>1039</v>
      </c>
      <c r="M357" s="24" t="s">
        <v>1747</v>
      </c>
      <c r="N357" s="23" t="s">
        <v>1871</v>
      </c>
      <c r="O357" s="25">
        <v>45343</v>
      </c>
      <c r="P357" s="79" t="s">
        <v>1934</v>
      </c>
      <c r="Q357" s="25"/>
      <c r="R357" s="23"/>
      <c r="S357" s="24"/>
      <c r="T357" s="23"/>
      <c r="U357" s="24"/>
      <c r="V357" s="23"/>
      <c r="W357" s="25"/>
      <c r="X357" s="25"/>
      <c r="Y357" s="25"/>
      <c r="Z357" s="25"/>
      <c r="AA357" s="24"/>
      <c r="AB357" s="24"/>
      <c r="AC357" s="24"/>
      <c r="AD357" s="24"/>
      <c r="AE357" s="24"/>
      <c r="AF357" s="24"/>
      <c r="AG357" s="24"/>
      <c r="AH357" s="24"/>
    </row>
    <row r="358" spans="1:34" ht="34" x14ac:dyDescent="0.2">
      <c r="A358" s="63" t="s">
        <v>1248</v>
      </c>
      <c r="B358" s="15" t="s">
        <v>1249</v>
      </c>
      <c r="C358" s="64" t="s">
        <v>988</v>
      </c>
      <c r="D358" s="61" t="s">
        <v>68</v>
      </c>
      <c r="E358" s="61" t="str">
        <f>VLOOKUP(A358,LSO!A:E,4,FALSE)</f>
        <v>S Failed Introduction 16-14-1-0-0</v>
      </c>
      <c r="F358" s="62">
        <f>VLOOKUP(A358,LSO!A:E,5,FALSE)</f>
        <v>45338</v>
      </c>
      <c r="G358" s="61" t="str">
        <f>VLOOKUP(A358,LSO!A:E,3,FALSE)</f>
        <v>French</v>
      </c>
      <c r="H358" s="61" t="s">
        <v>158</v>
      </c>
      <c r="I358" s="21" t="s">
        <v>45</v>
      </c>
      <c r="J358" s="22">
        <v>45336</v>
      </c>
      <c r="K358" s="65" t="s">
        <v>1276</v>
      </c>
      <c r="L358" s="22" t="s">
        <v>1277</v>
      </c>
      <c r="M358" s="24"/>
      <c r="N358" s="23"/>
      <c r="O358" s="25"/>
      <c r="P358" s="23"/>
      <c r="Q358" s="25"/>
      <c r="R358" s="23"/>
      <c r="S358" s="24"/>
      <c r="T358" s="30"/>
      <c r="U358" s="24"/>
      <c r="V358" s="23"/>
      <c r="W358" s="58"/>
      <c r="X358" s="23"/>
      <c r="Y358" s="58"/>
      <c r="Z358" s="58"/>
      <c r="AA358" s="24"/>
      <c r="AB358" s="58"/>
      <c r="AC358" s="58"/>
      <c r="AD358" s="24"/>
      <c r="AE358" s="21"/>
      <c r="AF358" s="21"/>
      <c r="AG358" s="24"/>
      <c r="AH358" s="24"/>
    </row>
    <row r="359" spans="1:34" ht="34" x14ac:dyDescent="0.2">
      <c r="A359" s="63" t="s">
        <v>1251</v>
      </c>
      <c r="B359" s="15" t="s">
        <v>1252</v>
      </c>
      <c r="C359" s="64" t="s">
        <v>1870</v>
      </c>
      <c r="D359" s="61" t="s">
        <v>67</v>
      </c>
      <c r="E359" s="61" t="str">
        <f>VLOOKUP(A359,LSO!A:E,4,FALSE)</f>
        <v>H:Died in Committee Returned Bill Pursuant to HR 5-4</v>
      </c>
      <c r="F359" s="62">
        <f>VLOOKUP(A359,LSO!A:E,5,FALSE)</f>
        <v>45356</v>
      </c>
      <c r="G359" s="61" t="str">
        <f>VLOOKUP(A359,LSO!A:E,3,FALSE)</f>
        <v>Dockstader</v>
      </c>
      <c r="H359" s="61" t="s">
        <v>158</v>
      </c>
      <c r="I359" s="21" t="s">
        <v>44</v>
      </c>
      <c r="J359" s="22">
        <v>45336</v>
      </c>
      <c r="K359" s="22">
        <v>45338</v>
      </c>
      <c r="L359" s="22" t="s">
        <v>1041</v>
      </c>
      <c r="M359" s="24" t="s">
        <v>1017</v>
      </c>
      <c r="N359" s="23" t="s">
        <v>1169</v>
      </c>
      <c r="O359" s="25">
        <v>45343</v>
      </c>
      <c r="P359" s="23">
        <v>45345</v>
      </c>
      <c r="Q359" s="58">
        <v>45348</v>
      </c>
      <c r="R359" s="58">
        <v>45349</v>
      </c>
      <c r="S359" s="24" t="s">
        <v>1039</v>
      </c>
      <c r="T359" s="23">
        <v>45351</v>
      </c>
      <c r="U359" s="24" t="s">
        <v>1011</v>
      </c>
      <c r="V359" s="76" t="s">
        <v>2118</v>
      </c>
      <c r="W359" s="25"/>
      <c r="X359" s="25"/>
      <c r="Y359" s="25"/>
      <c r="Z359" s="25"/>
      <c r="AA359" s="24"/>
      <c r="AB359" s="24"/>
      <c r="AC359" s="24"/>
      <c r="AD359" s="24"/>
      <c r="AE359" s="24"/>
      <c r="AF359" s="24"/>
      <c r="AG359" s="24"/>
      <c r="AH359" s="24"/>
    </row>
    <row r="360" spans="1:34" ht="17" x14ac:dyDescent="0.2">
      <c r="A360" s="63" t="s">
        <v>1253</v>
      </c>
      <c r="B360" s="15" t="s">
        <v>1254</v>
      </c>
      <c r="C360" s="64" t="s">
        <v>66</v>
      </c>
      <c r="D360" s="61" t="s">
        <v>68</v>
      </c>
      <c r="E360" s="61" t="str">
        <f>VLOOKUP(A360,LSO!A:E,4,FALSE)</f>
        <v>S Withdrawn by Sponsor</v>
      </c>
      <c r="F360" s="62">
        <f>VLOOKUP(A360,LSO!A:E,5,FALSE)</f>
        <v>45338</v>
      </c>
      <c r="G360" s="61" t="str">
        <f>VLOOKUP(A360,LSO!A:E,3,FALSE)</f>
        <v>Salazar</v>
      </c>
      <c r="H360" s="61" t="s">
        <v>158</v>
      </c>
      <c r="I360" s="21" t="s">
        <v>39</v>
      </c>
      <c r="J360" s="22">
        <v>45336</v>
      </c>
      <c r="K360" s="65" t="s">
        <v>66</v>
      </c>
      <c r="L360" s="22"/>
      <c r="M360" s="24"/>
      <c r="N360" s="23"/>
      <c r="O360" s="25"/>
      <c r="P360" s="23"/>
      <c r="Q360" s="25"/>
      <c r="R360" s="23"/>
      <c r="S360" s="24"/>
      <c r="T360" s="30"/>
      <c r="U360" s="24"/>
      <c r="V360" s="23"/>
      <c r="W360" s="58"/>
      <c r="X360" s="23"/>
      <c r="Y360" s="58"/>
      <c r="Z360" s="58"/>
      <c r="AA360" s="24"/>
      <c r="AB360" s="58"/>
      <c r="AC360" s="58"/>
      <c r="AD360" s="24"/>
      <c r="AE360" s="21"/>
      <c r="AF360" s="21"/>
      <c r="AG360" s="24"/>
      <c r="AH360" s="24"/>
    </row>
    <row r="361" spans="1:34" ht="34" x14ac:dyDescent="0.2">
      <c r="A361" s="63" t="s">
        <v>1255</v>
      </c>
      <c r="B361" s="15" t="s">
        <v>1256</v>
      </c>
      <c r="C361" s="64" t="s">
        <v>2122</v>
      </c>
      <c r="D361" s="61" t="s">
        <v>67</v>
      </c>
      <c r="E361" s="61" t="str">
        <f>VLOOKUP(A361,LSO!A:E,4,FALSE)</f>
        <v>H Did not Consider for Introduction</v>
      </c>
      <c r="F361" s="62">
        <f>VLOOKUP(A361,LSO!A:E,5,FALSE)</f>
        <v>45356</v>
      </c>
      <c r="G361" s="61" t="str">
        <f>VLOOKUP(A361,LSO!A:E,3,FALSE)</f>
        <v>Biteman</v>
      </c>
      <c r="H361" s="61" t="s">
        <v>158</v>
      </c>
      <c r="I361" s="21" t="s">
        <v>61</v>
      </c>
      <c r="J361" s="22">
        <v>45336</v>
      </c>
      <c r="K361" s="22">
        <v>45338</v>
      </c>
      <c r="L361" s="22" t="s">
        <v>1271</v>
      </c>
      <c r="M361" s="24" t="s">
        <v>1023</v>
      </c>
      <c r="N361" s="23" t="s">
        <v>1169</v>
      </c>
      <c r="O361" s="25">
        <v>45343</v>
      </c>
      <c r="P361" s="23">
        <v>45345</v>
      </c>
      <c r="Q361" s="58">
        <v>45348</v>
      </c>
      <c r="R361" s="58">
        <v>45349</v>
      </c>
      <c r="S361" s="24" t="s">
        <v>1001</v>
      </c>
      <c r="T361" s="68" t="s">
        <v>2122</v>
      </c>
      <c r="U361" s="24"/>
      <c r="V361" s="23"/>
      <c r="W361" s="25"/>
      <c r="X361" s="25"/>
      <c r="Y361" s="25"/>
      <c r="Z361" s="25"/>
      <c r="AA361" s="24"/>
      <c r="AB361" s="24"/>
      <c r="AC361" s="24"/>
      <c r="AD361" s="24"/>
      <c r="AE361" s="24"/>
      <c r="AF361" s="24"/>
      <c r="AG361" s="24"/>
      <c r="AH361" s="24"/>
    </row>
    <row r="362" spans="1:34" ht="34" x14ac:dyDescent="0.2">
      <c r="A362" s="63" t="s">
        <v>1257</v>
      </c>
      <c r="B362" s="15" t="s">
        <v>1258</v>
      </c>
      <c r="C362" s="64" t="s">
        <v>2122</v>
      </c>
      <c r="D362" s="61" t="s">
        <v>67</v>
      </c>
      <c r="E362" s="61" t="str">
        <f>VLOOKUP(A362,LSO!A:E,4,FALSE)</f>
        <v>H Did not Consider for Introduction</v>
      </c>
      <c r="F362" s="62">
        <f>VLOOKUP(A362,LSO!A:E,5,FALSE)</f>
        <v>45356</v>
      </c>
      <c r="G362" s="61" t="str">
        <f>VLOOKUP(A362,LSO!A:E,3,FALSE)</f>
        <v>Kolb</v>
      </c>
      <c r="H362" s="61" t="s">
        <v>158</v>
      </c>
      <c r="I362" s="21" t="s">
        <v>54</v>
      </c>
      <c r="J362" s="22">
        <v>45336</v>
      </c>
      <c r="K362" s="22">
        <v>45338</v>
      </c>
      <c r="L362" s="22" t="s">
        <v>1039</v>
      </c>
      <c r="M362" s="24" t="s">
        <v>1022</v>
      </c>
      <c r="N362" s="23" t="s">
        <v>1167</v>
      </c>
      <c r="O362" s="25">
        <v>45343</v>
      </c>
      <c r="P362" s="23">
        <v>45345</v>
      </c>
      <c r="Q362" s="58">
        <v>45348</v>
      </c>
      <c r="R362" s="58">
        <v>45349</v>
      </c>
      <c r="S362" s="24" t="s">
        <v>1171</v>
      </c>
      <c r="T362" s="68" t="s">
        <v>2122</v>
      </c>
      <c r="U362" s="24"/>
      <c r="V362" s="23"/>
      <c r="W362" s="25"/>
      <c r="X362" s="25"/>
      <c r="Y362" s="25"/>
      <c r="Z362" s="25"/>
      <c r="AA362" s="24"/>
      <c r="AB362" s="24"/>
      <c r="AC362" s="24"/>
      <c r="AD362" s="24"/>
      <c r="AE362" s="24"/>
      <c r="AF362" s="24"/>
      <c r="AG362" s="24"/>
      <c r="AH362" s="24"/>
    </row>
    <row r="363" spans="1:34" ht="34" x14ac:dyDescent="0.2">
      <c r="A363" s="63" t="s">
        <v>1259</v>
      </c>
      <c r="B363" s="15" t="s">
        <v>1260</v>
      </c>
      <c r="C363" s="64" t="s">
        <v>2306</v>
      </c>
      <c r="D363" s="61" t="s">
        <v>67</v>
      </c>
      <c r="E363" s="61" t="str">
        <f>VLOOKUP(A363,LSO!A:E,4,FALSE)</f>
        <v>S postponed indefinitely</v>
      </c>
      <c r="F363" s="62">
        <f>VLOOKUP(A363,LSO!A:E,5,FALSE)</f>
        <v>45359</v>
      </c>
      <c r="G363" s="61" t="str">
        <f>VLOOKUP(A363,LSO!A:E,3,FALSE)</f>
        <v>Kolb</v>
      </c>
      <c r="H363" s="61" t="s">
        <v>158</v>
      </c>
      <c r="I363" s="21" t="s">
        <v>39</v>
      </c>
      <c r="J363" s="22">
        <v>45336</v>
      </c>
      <c r="K363" s="22">
        <v>45338</v>
      </c>
      <c r="L363" s="22" t="s">
        <v>1038</v>
      </c>
      <c r="M363" s="24" t="s">
        <v>1556</v>
      </c>
      <c r="N363" s="23" t="s">
        <v>1874</v>
      </c>
      <c r="O363" s="23">
        <v>45344</v>
      </c>
      <c r="P363" s="23">
        <v>45345</v>
      </c>
      <c r="Q363" s="58">
        <v>45348</v>
      </c>
      <c r="R363" s="58">
        <v>45349</v>
      </c>
      <c r="S363" s="24" t="s">
        <v>1043</v>
      </c>
      <c r="T363" s="23">
        <v>45352</v>
      </c>
      <c r="U363" s="24" t="s">
        <v>1014</v>
      </c>
      <c r="V363" s="23" t="s">
        <v>1166</v>
      </c>
      <c r="W363" s="25">
        <v>45356</v>
      </c>
      <c r="X363" s="25">
        <v>45356</v>
      </c>
      <c r="Y363" s="58">
        <v>45357</v>
      </c>
      <c r="Z363" s="25">
        <v>45358</v>
      </c>
      <c r="AA363" s="24" t="s">
        <v>1943</v>
      </c>
      <c r="AB363" s="24" t="s">
        <v>2055</v>
      </c>
      <c r="AC363" s="25">
        <v>45359</v>
      </c>
      <c r="AD363" s="76"/>
      <c r="AE363" s="24"/>
      <c r="AF363" s="24"/>
      <c r="AG363" s="24"/>
      <c r="AH363" s="24"/>
    </row>
    <row r="364" spans="1:34" ht="34" x14ac:dyDescent="0.2">
      <c r="A364" s="63" t="s">
        <v>980</v>
      </c>
      <c r="B364" s="15" t="s">
        <v>981</v>
      </c>
      <c r="C364" s="64" t="s">
        <v>988</v>
      </c>
      <c r="D364" s="61" t="s">
        <v>68</v>
      </c>
      <c r="E364" s="61" t="str">
        <f>VLOOKUP(A364,LSO!A:E,4,FALSE)</f>
        <v>S Failed Introduction 17-14-0-0-0</v>
      </c>
      <c r="F364" s="62">
        <f>VLOOKUP(A364,LSO!A:E,5,FALSE)</f>
        <v>45335</v>
      </c>
      <c r="G364" s="61" t="str">
        <f>VLOOKUP(A364,LSO!A:E,3,FALSE)</f>
        <v>Ide</v>
      </c>
      <c r="H364" s="61" t="s">
        <v>158</v>
      </c>
      <c r="I364" s="21" t="s">
        <v>198</v>
      </c>
      <c r="J364" s="22">
        <v>45334</v>
      </c>
      <c r="K364" s="65" t="s">
        <v>1139</v>
      </c>
      <c r="L364" s="22" t="s">
        <v>1149</v>
      </c>
      <c r="M364" s="24"/>
      <c r="N364" s="23"/>
      <c r="O364" s="25"/>
      <c r="P364" s="23"/>
      <c r="Q364" s="25"/>
      <c r="R364" s="23"/>
      <c r="S364" s="24"/>
      <c r="T364" s="25"/>
      <c r="U364" s="24"/>
      <c r="V364" s="23"/>
      <c r="W364" s="25"/>
      <c r="X364" s="24"/>
      <c r="Y364" s="24"/>
      <c r="Z364" s="24"/>
      <c r="AA364" s="24"/>
      <c r="AB364" s="24"/>
      <c r="AC364" s="24"/>
      <c r="AD364" s="24"/>
      <c r="AE364" s="24"/>
      <c r="AF364" s="24"/>
      <c r="AG364" s="24"/>
      <c r="AH364" s="24"/>
    </row>
    <row r="365" spans="1:34" ht="34" x14ac:dyDescent="0.2">
      <c r="A365" s="63" t="s">
        <v>982</v>
      </c>
      <c r="B365" s="15" t="s">
        <v>983</v>
      </c>
      <c r="C365" s="64" t="s">
        <v>239</v>
      </c>
      <c r="D365" s="61" t="s">
        <v>67</v>
      </c>
      <c r="E365" s="61" t="str">
        <f>VLOOKUP(A365,LSO!A:E,4,FALSE)</f>
        <v>H:Died in Committee Returned Bill Pursuant to HR 5-4</v>
      </c>
      <c r="F365" s="62">
        <f>VLOOKUP(A365,LSO!A:E,5,FALSE)</f>
        <v>45356</v>
      </c>
      <c r="G365" s="61" t="str">
        <f>VLOOKUP(A365,LSO!A:E,3,FALSE)</f>
        <v>Steinmetz</v>
      </c>
      <c r="H365" s="61" t="s">
        <v>158</v>
      </c>
      <c r="I365" s="21" t="s">
        <v>198</v>
      </c>
      <c r="J365" s="22">
        <v>45334</v>
      </c>
      <c r="K365" s="22">
        <v>45338</v>
      </c>
      <c r="L365" s="22" t="s">
        <v>1042</v>
      </c>
      <c r="M365" s="24" t="s">
        <v>1019</v>
      </c>
      <c r="N365" s="23" t="s">
        <v>1167</v>
      </c>
      <c r="O365" s="23">
        <v>45342</v>
      </c>
      <c r="P365" s="23">
        <v>45342</v>
      </c>
      <c r="Q365" s="25">
        <v>45343</v>
      </c>
      <c r="R365" s="23">
        <v>45344</v>
      </c>
      <c r="S365" s="24" t="s">
        <v>1938</v>
      </c>
      <c r="T365" s="23">
        <v>45350</v>
      </c>
      <c r="U365" s="24" t="s">
        <v>1014</v>
      </c>
      <c r="V365" s="68"/>
      <c r="W365" s="24"/>
      <c r="X365" s="24"/>
      <c r="Y365" s="24"/>
      <c r="Z365" s="24"/>
      <c r="AA365" s="24"/>
      <c r="AB365" s="24"/>
      <c r="AC365" s="24"/>
      <c r="AD365" s="24"/>
      <c r="AE365" s="24"/>
      <c r="AF365" s="24"/>
      <c r="AG365" s="24"/>
      <c r="AH365" s="24"/>
    </row>
    <row r="366" spans="1:34" ht="34" x14ac:dyDescent="0.2">
      <c r="A366" s="63" t="s">
        <v>984</v>
      </c>
      <c r="B366" s="15" t="s">
        <v>985</v>
      </c>
      <c r="C366" s="64" t="s">
        <v>988</v>
      </c>
      <c r="D366" s="61" t="s">
        <v>68</v>
      </c>
      <c r="E366" s="61" t="str">
        <f>VLOOKUP(A366,LSO!A:E,4,FALSE)</f>
        <v>S Failed Introduction 14-17-0-0-0</v>
      </c>
      <c r="F366" s="62">
        <f>VLOOKUP(A366,LSO!A:E,5,FALSE)</f>
        <v>45338</v>
      </c>
      <c r="G366" s="61" t="str">
        <f>VLOOKUP(A366,LSO!A:E,3,FALSE)</f>
        <v>Laursen, D</v>
      </c>
      <c r="H366" s="61" t="s">
        <v>158</v>
      </c>
      <c r="I366" s="21" t="s">
        <v>198</v>
      </c>
      <c r="J366" s="22">
        <v>45334</v>
      </c>
      <c r="K366" s="65" t="s">
        <v>1276</v>
      </c>
      <c r="L366" s="22" t="s">
        <v>1279</v>
      </c>
      <c r="M366" s="24"/>
      <c r="N366" s="23"/>
      <c r="O366" s="23"/>
      <c r="P366" s="25"/>
      <c r="Q366" s="25"/>
      <c r="R366" s="25"/>
      <c r="S366" s="24"/>
      <c r="T366" s="23"/>
      <c r="U366" s="24"/>
      <c r="V366" s="23"/>
      <c r="W366" s="25"/>
      <c r="X366" s="25"/>
      <c r="Y366" s="25"/>
      <c r="Z366" s="28"/>
      <c r="AA366" s="24"/>
      <c r="AC366" s="24"/>
      <c r="AD366" s="24"/>
      <c r="AE366" s="24"/>
      <c r="AF366" s="24"/>
      <c r="AG366" s="24"/>
      <c r="AH366" s="24"/>
    </row>
    <row r="367" spans="1:34" ht="34" x14ac:dyDescent="0.2">
      <c r="A367" s="63" t="s">
        <v>986</v>
      </c>
      <c r="B367" s="15" t="s">
        <v>987</v>
      </c>
      <c r="C367" s="64" t="s">
        <v>988</v>
      </c>
      <c r="D367" s="61" t="s">
        <v>68</v>
      </c>
      <c r="E367" s="61" t="str">
        <f>VLOOKUP(A367,LSO!A:E,4,FALSE)</f>
        <v>S Failed Introduction 17-14-0-0-0</v>
      </c>
      <c r="F367" s="62">
        <f>VLOOKUP(A367,LSO!A:E,5,FALSE)</f>
        <v>45337</v>
      </c>
      <c r="G367" s="61" t="str">
        <f>VLOOKUP(A367,LSO!A:E,3,FALSE)</f>
        <v>Brennan</v>
      </c>
      <c r="H367" s="61" t="s">
        <v>158</v>
      </c>
      <c r="I367" s="21" t="s">
        <v>198</v>
      </c>
      <c r="J367" s="22">
        <v>45334</v>
      </c>
      <c r="K367" s="65" t="s">
        <v>1269</v>
      </c>
      <c r="L367" s="22" t="s">
        <v>1149</v>
      </c>
      <c r="M367" s="24"/>
      <c r="N367" s="23"/>
      <c r="O367" s="25"/>
      <c r="P367" s="25"/>
      <c r="Q367" s="25"/>
      <c r="R367" s="25"/>
      <c r="S367" s="24"/>
      <c r="T367" s="23"/>
      <c r="U367" s="24"/>
      <c r="V367" s="24"/>
      <c r="W367" s="25"/>
      <c r="X367" s="25"/>
      <c r="Y367" s="25"/>
      <c r="Z367" s="25"/>
      <c r="AA367" s="24"/>
      <c r="AB367" s="24"/>
      <c r="AC367" s="24"/>
      <c r="AD367" s="24"/>
      <c r="AE367" s="24"/>
      <c r="AF367" s="24"/>
      <c r="AG367" s="24"/>
      <c r="AH367" s="24"/>
    </row>
    <row r="368" spans="1:34" ht="34" x14ac:dyDescent="0.2">
      <c r="A368" s="63" t="s">
        <v>1137</v>
      </c>
      <c r="B368" s="15" t="s">
        <v>1138</v>
      </c>
      <c r="C368" s="64" t="s">
        <v>143</v>
      </c>
      <c r="D368" s="61" t="s">
        <v>68</v>
      </c>
      <c r="E368" s="61" t="str">
        <f>VLOOKUP(A368,LSO!A:E,4,FALSE)</f>
        <v>S COW:S Did not consider for COW</v>
      </c>
      <c r="F368" s="62">
        <f>VLOOKUP(A368,LSO!A:E,5,FALSE)</f>
        <v>45345</v>
      </c>
      <c r="G368" s="61" t="str">
        <f>VLOOKUP(A368,LSO!A:E,3,FALSE)</f>
        <v>Scott</v>
      </c>
      <c r="H368" s="61" t="s">
        <v>158</v>
      </c>
      <c r="I368" s="21" t="s">
        <v>198</v>
      </c>
      <c r="J368" s="22">
        <v>45335</v>
      </c>
      <c r="K368" s="22">
        <v>45337</v>
      </c>
      <c r="L368" s="22" t="s">
        <v>1271</v>
      </c>
      <c r="M368" s="24" t="s">
        <v>1017</v>
      </c>
      <c r="N368" s="23" t="s">
        <v>1169</v>
      </c>
      <c r="O368" s="25">
        <v>45343</v>
      </c>
      <c r="P368" s="79" t="s">
        <v>1934</v>
      </c>
      <c r="Q368" s="23"/>
      <c r="R368" s="25"/>
      <c r="S368" s="24"/>
      <c r="T368" s="23"/>
      <c r="U368" s="24"/>
      <c r="V368" s="23"/>
      <c r="W368" s="25"/>
      <c r="X368" s="25"/>
      <c r="Y368" s="25"/>
      <c r="Z368" s="25"/>
      <c r="AA368" s="24"/>
      <c r="AB368" s="24"/>
      <c r="AC368" s="24"/>
      <c r="AD368" s="24"/>
      <c r="AE368" s="24"/>
      <c r="AF368" s="24"/>
      <c r="AG368" s="24"/>
      <c r="AH368" s="24"/>
    </row>
    <row r="369" spans="3:34" ht="17" x14ac:dyDescent="0.2">
      <c r="C369" s="61" t="s">
        <v>1952</v>
      </c>
      <c r="H369" s="61"/>
      <c r="I369" s="21"/>
      <c r="J369" s="22"/>
      <c r="K369" s="22"/>
      <c r="L369" s="22"/>
      <c r="M369" s="24"/>
      <c r="N369" s="23"/>
      <c r="O369" s="25"/>
      <c r="P369" s="25"/>
      <c r="Q369" s="25"/>
      <c r="R369" s="23"/>
      <c r="S369" s="24"/>
      <c r="T369" s="23"/>
      <c r="U369" s="24"/>
      <c r="V369" s="23"/>
      <c r="W369" s="23"/>
      <c r="X369" s="23"/>
      <c r="Y369" s="23"/>
      <c r="Z369" s="23"/>
      <c r="AA369" s="24"/>
      <c r="AB369" s="24"/>
      <c r="AC369" s="24"/>
      <c r="AD369" s="24"/>
      <c r="AE369" s="24"/>
      <c r="AF369" s="24"/>
      <c r="AG369" s="24"/>
      <c r="AH369" s="24"/>
    </row>
    <row r="370" spans="3:34" x14ac:dyDescent="0.2">
      <c r="H370" s="61"/>
      <c r="I370" s="21"/>
      <c r="J370" s="22"/>
      <c r="K370" s="22"/>
      <c r="L370" s="22"/>
      <c r="M370" s="24"/>
      <c r="N370" s="23"/>
      <c r="O370" s="23"/>
      <c r="P370" s="23"/>
      <c r="Q370" s="23"/>
      <c r="R370" s="25"/>
      <c r="S370" s="24"/>
      <c r="T370" s="23"/>
      <c r="U370" s="24"/>
      <c r="V370" s="23"/>
      <c r="W370" s="25"/>
      <c r="X370" s="25"/>
      <c r="Y370" s="25"/>
      <c r="Z370" s="25"/>
      <c r="AA370" s="24"/>
      <c r="AB370" s="24"/>
      <c r="AC370" s="24"/>
      <c r="AD370" s="24"/>
      <c r="AE370" s="24"/>
      <c r="AF370" s="32"/>
      <c r="AG370" s="24"/>
      <c r="AH370" s="24"/>
    </row>
    <row r="371" spans="3:34" x14ac:dyDescent="0.2">
      <c r="H371" s="61"/>
      <c r="I371" s="21"/>
      <c r="J371" s="22"/>
      <c r="K371" s="22"/>
      <c r="L371" s="22"/>
      <c r="M371" s="24"/>
      <c r="N371" s="23"/>
      <c r="O371" s="23"/>
      <c r="P371" s="23"/>
      <c r="Q371" s="23"/>
      <c r="R371" s="23"/>
      <c r="S371" s="24"/>
      <c r="T371" s="23"/>
      <c r="U371" s="24"/>
      <c r="V371" s="23"/>
      <c r="W371" s="23"/>
      <c r="X371" s="23"/>
      <c r="Y371" s="23"/>
      <c r="Z371" s="23"/>
      <c r="AA371" s="24"/>
      <c r="AB371" s="24"/>
      <c r="AC371" s="24"/>
      <c r="AD371" s="24"/>
      <c r="AE371" s="24"/>
      <c r="AF371" s="24"/>
      <c r="AG371" s="24"/>
      <c r="AH371" s="24"/>
    </row>
    <row r="372" spans="3:34" x14ac:dyDescent="0.2">
      <c r="H372" s="61"/>
      <c r="I372" s="21"/>
      <c r="J372" s="22"/>
      <c r="K372" s="22"/>
      <c r="L372" s="22"/>
      <c r="M372" s="24"/>
      <c r="N372" s="23"/>
      <c r="O372" s="25"/>
      <c r="P372" s="25"/>
      <c r="Q372" s="23"/>
      <c r="R372" s="25"/>
      <c r="S372" s="24"/>
      <c r="T372" s="25"/>
      <c r="U372" s="24"/>
      <c r="V372" s="24"/>
      <c r="W372" s="25"/>
      <c r="X372" s="25"/>
      <c r="Y372" s="25"/>
      <c r="Z372" s="25"/>
      <c r="AA372" s="24"/>
      <c r="AB372" s="24"/>
      <c r="AC372" s="24"/>
      <c r="AD372" s="24"/>
      <c r="AE372" s="24"/>
      <c r="AF372" s="24"/>
      <c r="AG372" s="24"/>
      <c r="AH372" s="24"/>
    </row>
    <row r="373" spans="3:34" x14ac:dyDescent="0.2">
      <c r="H373" s="61"/>
      <c r="I373" s="21"/>
      <c r="J373" s="22"/>
      <c r="K373" s="22"/>
      <c r="L373" s="22"/>
      <c r="M373" s="24"/>
      <c r="N373" s="23"/>
      <c r="O373" s="23"/>
      <c r="P373" s="25"/>
      <c r="Q373" s="25"/>
      <c r="R373" s="25"/>
      <c r="S373" s="24"/>
      <c r="T373" s="23"/>
      <c r="U373" s="24"/>
      <c r="V373" s="24"/>
      <c r="W373" s="25"/>
      <c r="X373" s="25"/>
      <c r="Y373" s="25"/>
      <c r="Z373" s="30"/>
      <c r="AA373" s="24"/>
      <c r="AB373" s="24"/>
      <c r="AC373" s="24"/>
      <c r="AD373" s="24"/>
      <c r="AE373" s="24"/>
      <c r="AF373" s="24"/>
      <c r="AG373" s="24"/>
      <c r="AH373" s="24"/>
    </row>
    <row r="374" spans="3:34" x14ac:dyDescent="0.2">
      <c r="H374" s="61"/>
      <c r="I374" s="21"/>
      <c r="J374" s="22"/>
      <c r="K374" s="22"/>
      <c r="L374" s="22"/>
      <c r="M374" s="24"/>
      <c r="N374" s="23"/>
      <c r="O374" s="25"/>
      <c r="P374" s="23"/>
      <c r="Q374" s="25"/>
      <c r="R374" s="25"/>
      <c r="S374" s="24"/>
      <c r="T374" s="23"/>
      <c r="U374" s="24"/>
      <c r="V374" s="24"/>
      <c r="W374" s="25"/>
      <c r="X374" s="25"/>
      <c r="Y374" s="25"/>
      <c r="Z374" s="28"/>
      <c r="AB374" s="24"/>
      <c r="AD374" s="24"/>
      <c r="AE374" s="24"/>
      <c r="AF374" s="24"/>
      <c r="AG374" s="24"/>
      <c r="AH374" s="24"/>
    </row>
    <row r="375" spans="3:34" x14ac:dyDescent="0.2">
      <c r="H375" s="61"/>
      <c r="I375" s="21"/>
      <c r="J375" s="22"/>
      <c r="K375" s="22"/>
      <c r="L375" s="22"/>
      <c r="M375" s="24"/>
      <c r="N375" s="23"/>
      <c r="O375" s="23"/>
      <c r="P375" s="23"/>
      <c r="Q375" s="23"/>
      <c r="R375" s="23"/>
      <c r="S375" s="24"/>
      <c r="T375" s="24"/>
      <c r="U375" s="24"/>
      <c r="V375" s="24"/>
      <c r="W375" s="24"/>
      <c r="X375" s="24"/>
      <c r="Y375" s="24"/>
      <c r="Z375" s="24"/>
      <c r="AA375" s="24"/>
      <c r="AB375" s="24"/>
      <c r="AC375" s="24"/>
      <c r="AD375" s="24"/>
      <c r="AE375" s="24"/>
      <c r="AF375" s="24"/>
      <c r="AG375" s="24"/>
      <c r="AH375" s="24"/>
    </row>
    <row r="376" spans="3:34" x14ac:dyDescent="0.2">
      <c r="H376" s="61"/>
      <c r="I376" s="21"/>
      <c r="J376" s="22"/>
      <c r="K376" s="22"/>
      <c r="L376" s="22"/>
      <c r="M376" s="24"/>
      <c r="N376" s="23"/>
      <c r="O376" s="23"/>
      <c r="P376" s="25"/>
      <c r="Q376" s="25"/>
      <c r="R376" s="25"/>
      <c r="S376" s="24"/>
      <c r="T376" s="23"/>
      <c r="U376" s="24"/>
      <c r="V376" s="24"/>
      <c r="W376" s="25"/>
      <c r="X376" s="24"/>
      <c r="Y376" s="24"/>
      <c r="Z376" s="24"/>
      <c r="AA376" s="24"/>
      <c r="AB376" s="24"/>
      <c r="AC376" s="24"/>
      <c r="AD376" s="24"/>
      <c r="AE376" s="24"/>
      <c r="AF376" s="24"/>
      <c r="AG376" s="24"/>
      <c r="AH376" s="24"/>
    </row>
    <row r="377" spans="3:34" x14ac:dyDescent="0.2">
      <c r="H377" s="61"/>
      <c r="I377" s="21"/>
      <c r="J377" s="22"/>
      <c r="K377" s="22"/>
      <c r="L377" s="22"/>
      <c r="M377" s="24"/>
      <c r="N377" s="23"/>
      <c r="O377" s="23"/>
      <c r="P377" s="25"/>
      <c r="Q377" s="25"/>
      <c r="R377" s="23"/>
      <c r="S377" s="24"/>
      <c r="T377" s="23"/>
      <c r="U377" s="24"/>
      <c r="V377" s="24"/>
      <c r="W377" s="25"/>
      <c r="X377" s="25"/>
      <c r="Y377" s="25"/>
      <c r="Z377" s="25"/>
      <c r="AA377" s="24"/>
      <c r="AB377" s="24"/>
      <c r="AC377" s="24"/>
      <c r="AD377" s="24"/>
      <c r="AE377" s="24"/>
      <c r="AF377" s="24"/>
      <c r="AG377" s="24"/>
      <c r="AH377" s="24"/>
    </row>
    <row r="378" spans="3:34" x14ac:dyDescent="0.2">
      <c r="H378" s="61"/>
      <c r="I378" s="21"/>
      <c r="J378" s="22"/>
      <c r="K378" s="22"/>
      <c r="L378" s="22"/>
      <c r="M378" s="24"/>
      <c r="N378" s="23"/>
      <c r="O378" s="25"/>
      <c r="P378" s="25"/>
      <c r="Q378" s="25"/>
      <c r="R378" s="25"/>
      <c r="S378" s="24"/>
      <c r="T378" s="23"/>
      <c r="U378" s="24"/>
      <c r="V378" s="32"/>
      <c r="W378" s="25"/>
      <c r="X378" s="25"/>
      <c r="Y378" s="25"/>
      <c r="Z378" s="25"/>
      <c r="AA378" s="24"/>
      <c r="AB378" s="24"/>
      <c r="AC378" s="24"/>
      <c r="AD378" s="24"/>
      <c r="AE378" s="24"/>
      <c r="AF378" s="32"/>
      <c r="AG378" s="24"/>
      <c r="AH378" s="24"/>
    </row>
    <row r="379" spans="3:34" x14ac:dyDescent="0.2">
      <c r="H379" s="61"/>
      <c r="I379" s="21"/>
      <c r="J379" s="22"/>
      <c r="K379" s="22"/>
      <c r="L379" s="22"/>
      <c r="M379" s="24"/>
      <c r="N379" s="23"/>
      <c r="O379" s="25"/>
      <c r="P379" s="23"/>
      <c r="Q379" s="23"/>
      <c r="R379" s="23"/>
      <c r="S379" s="24"/>
      <c r="T379" s="24"/>
      <c r="U379" s="24"/>
      <c r="V379" s="24"/>
      <c r="W379" s="24"/>
      <c r="X379" s="24"/>
      <c r="Y379" s="24"/>
      <c r="Z379" s="24"/>
      <c r="AA379" s="24"/>
      <c r="AB379" s="24"/>
      <c r="AC379" s="24"/>
      <c r="AD379" s="24"/>
      <c r="AE379" s="24"/>
      <c r="AF379" s="24"/>
      <c r="AG379" s="24"/>
      <c r="AH379" s="24"/>
    </row>
    <row r="380" spans="3:34" x14ac:dyDescent="0.2">
      <c r="H380" s="61"/>
      <c r="I380" s="21"/>
      <c r="J380" s="22"/>
      <c r="K380" s="22"/>
      <c r="L380" s="22"/>
      <c r="M380" s="24"/>
      <c r="N380" s="23"/>
      <c r="O380" s="23"/>
      <c r="P380" s="23"/>
      <c r="Q380" s="23"/>
      <c r="R380" s="25"/>
      <c r="S380" s="24"/>
      <c r="T380" s="25"/>
      <c r="U380" s="24"/>
      <c r="V380" s="24"/>
      <c r="W380" s="25"/>
      <c r="X380" s="25"/>
      <c r="Y380" s="25"/>
      <c r="Z380" s="25"/>
      <c r="AA380" s="24"/>
      <c r="AB380" s="24"/>
      <c r="AC380" s="24"/>
      <c r="AD380" s="24"/>
      <c r="AE380" s="24"/>
      <c r="AF380" s="24"/>
      <c r="AG380" s="24"/>
      <c r="AH380" s="24"/>
    </row>
    <row r="381" spans="3:34" x14ac:dyDescent="0.2">
      <c r="H381" s="61"/>
      <c r="I381" s="21"/>
      <c r="J381" s="22"/>
      <c r="K381" s="22"/>
      <c r="L381" s="22"/>
      <c r="M381" s="24"/>
      <c r="N381" s="23"/>
      <c r="O381" s="25"/>
      <c r="P381" s="25"/>
      <c r="Q381" s="25"/>
      <c r="R381" s="25"/>
      <c r="S381" s="24"/>
      <c r="T381" s="23"/>
      <c r="U381" s="24"/>
      <c r="V381" s="24"/>
      <c r="W381" s="25"/>
      <c r="X381" s="25"/>
      <c r="Y381" s="25"/>
      <c r="Z381" s="25"/>
      <c r="AA381" s="24"/>
      <c r="AB381" s="24"/>
      <c r="AC381" s="24"/>
      <c r="AD381" s="24"/>
      <c r="AE381" s="24"/>
      <c r="AF381" s="24"/>
      <c r="AG381" s="24"/>
      <c r="AH381" s="24"/>
    </row>
    <row r="382" spans="3:34" x14ac:dyDescent="0.2">
      <c r="H382" s="61"/>
      <c r="I382" s="21"/>
      <c r="J382" s="22"/>
      <c r="K382" s="22"/>
      <c r="L382" s="22"/>
      <c r="M382" s="24"/>
      <c r="N382" s="23"/>
      <c r="O382" s="23"/>
      <c r="P382" s="23"/>
      <c r="Q382" s="23"/>
      <c r="R382" s="23"/>
      <c r="S382" s="24"/>
      <c r="T382" s="24"/>
      <c r="U382" s="24"/>
      <c r="V382" s="24"/>
      <c r="W382" s="24"/>
      <c r="X382" s="24"/>
      <c r="Y382" s="24"/>
      <c r="Z382" s="24"/>
      <c r="AA382" s="24"/>
      <c r="AB382" s="24"/>
      <c r="AC382" s="24"/>
      <c r="AD382" s="24"/>
      <c r="AE382" s="24"/>
      <c r="AF382" s="24"/>
      <c r="AG382" s="24"/>
      <c r="AH382" s="24"/>
    </row>
    <row r="383" spans="3:34" x14ac:dyDescent="0.2">
      <c r="H383" s="61"/>
      <c r="I383" s="21"/>
      <c r="J383" s="22"/>
      <c r="K383" s="22"/>
      <c r="L383" s="22"/>
      <c r="M383" s="24"/>
      <c r="N383" s="23"/>
      <c r="O383" s="25"/>
      <c r="P383" s="25"/>
      <c r="Q383" s="25"/>
      <c r="R383" s="25"/>
      <c r="S383" s="24"/>
      <c r="T383" s="23"/>
      <c r="U383" s="24"/>
      <c r="V383" s="23"/>
      <c r="W383" s="25"/>
      <c r="X383" s="25"/>
      <c r="Y383" s="25"/>
      <c r="Z383" s="25"/>
      <c r="AA383" s="24"/>
      <c r="AB383" s="24"/>
      <c r="AC383" s="24"/>
      <c r="AD383" s="24"/>
      <c r="AE383" s="24"/>
      <c r="AF383" s="24"/>
      <c r="AG383" s="24"/>
      <c r="AH383" s="24"/>
    </row>
    <row r="384" spans="3:34" x14ac:dyDescent="0.2">
      <c r="H384" s="61"/>
      <c r="I384" s="21"/>
      <c r="J384" s="22"/>
      <c r="K384" s="22"/>
      <c r="L384" s="22"/>
      <c r="M384" s="24"/>
      <c r="N384" s="23"/>
      <c r="O384" s="23"/>
      <c r="P384" s="23"/>
      <c r="Q384" s="23"/>
      <c r="R384" s="23"/>
      <c r="S384" s="24"/>
      <c r="T384" s="24"/>
      <c r="U384" s="24"/>
      <c r="V384" s="24"/>
      <c r="W384" s="24"/>
      <c r="X384" s="24"/>
      <c r="Y384" s="24"/>
      <c r="Z384" s="24"/>
      <c r="AA384" s="24"/>
      <c r="AB384" s="24"/>
      <c r="AC384" s="24"/>
      <c r="AD384" s="24"/>
      <c r="AE384" s="24"/>
      <c r="AF384" s="24"/>
      <c r="AG384" s="24"/>
      <c r="AH384" s="24"/>
    </row>
    <row r="385" spans="8:34" x14ac:dyDescent="0.2">
      <c r="H385" s="61"/>
      <c r="I385" s="21"/>
      <c r="J385" s="22"/>
      <c r="K385" s="22"/>
      <c r="L385" s="22"/>
      <c r="M385" s="24"/>
      <c r="N385" s="23"/>
      <c r="O385" s="23"/>
      <c r="P385" s="25"/>
      <c r="Q385" s="23"/>
      <c r="R385" s="25"/>
      <c r="S385" s="24"/>
      <c r="T385" s="23"/>
      <c r="U385" s="24"/>
      <c r="V385" s="24"/>
      <c r="W385" s="25"/>
      <c r="X385" s="25"/>
      <c r="Y385" s="25"/>
      <c r="Z385" s="25"/>
      <c r="AA385" s="24"/>
      <c r="AB385" s="24"/>
      <c r="AC385" s="24"/>
      <c r="AD385" s="24"/>
      <c r="AE385" s="24"/>
      <c r="AF385" s="24"/>
      <c r="AG385" s="24"/>
      <c r="AH385" s="24"/>
    </row>
    <row r="386" spans="8:34" x14ac:dyDescent="0.2">
      <c r="H386" s="61"/>
      <c r="I386" s="21"/>
      <c r="J386" s="22"/>
      <c r="K386" s="22"/>
      <c r="L386" s="22"/>
      <c r="M386" s="24"/>
      <c r="N386" s="23"/>
      <c r="O386" s="25"/>
      <c r="P386" s="30"/>
      <c r="Q386" s="23"/>
      <c r="R386" s="25"/>
      <c r="S386" s="24"/>
      <c r="T386" s="25"/>
      <c r="U386" s="24"/>
      <c r="V386" s="24"/>
      <c r="W386" s="24"/>
      <c r="X386" s="24"/>
      <c r="Y386" s="24"/>
      <c r="Z386" s="24"/>
      <c r="AA386" s="24"/>
      <c r="AB386" s="24"/>
      <c r="AC386" s="24"/>
      <c r="AD386" s="24"/>
      <c r="AE386" s="24"/>
      <c r="AF386" s="24"/>
      <c r="AG386" s="24"/>
      <c r="AH386" s="24"/>
    </row>
    <row r="387" spans="8:34" x14ac:dyDescent="0.2">
      <c r="H387" s="61"/>
      <c r="I387" s="21"/>
      <c r="J387" s="22"/>
      <c r="K387" s="22"/>
      <c r="L387" s="22"/>
      <c r="M387" s="24"/>
      <c r="N387" s="23"/>
      <c r="O387" s="23"/>
      <c r="P387" s="23"/>
      <c r="Q387" s="23"/>
      <c r="R387" s="23"/>
      <c r="S387" s="24"/>
      <c r="T387" s="24"/>
      <c r="U387" s="24"/>
      <c r="V387" s="24"/>
      <c r="W387" s="24"/>
      <c r="X387" s="24"/>
      <c r="Y387" s="24"/>
      <c r="Z387" s="24"/>
      <c r="AA387" s="24"/>
      <c r="AB387" s="24"/>
      <c r="AC387" s="24"/>
      <c r="AD387" s="24"/>
      <c r="AE387" s="24"/>
      <c r="AF387" s="24"/>
      <c r="AG387" s="24"/>
      <c r="AH387" s="24"/>
    </row>
    <row r="388" spans="8:34" x14ac:dyDescent="0.2">
      <c r="H388" s="61"/>
      <c r="I388" s="21"/>
      <c r="J388" s="22"/>
      <c r="K388" s="22"/>
      <c r="L388" s="22"/>
      <c r="M388" s="24"/>
      <c r="N388" s="23"/>
      <c r="O388" s="25"/>
      <c r="P388" s="25"/>
      <c r="Q388" s="23"/>
      <c r="R388" s="25"/>
      <c r="S388" s="24"/>
      <c r="T388" s="25"/>
      <c r="U388" s="24"/>
      <c r="V388" s="24"/>
      <c r="W388" s="25"/>
      <c r="X388" s="25"/>
      <c r="Y388" s="25"/>
      <c r="Z388" s="25"/>
      <c r="AA388" s="24"/>
      <c r="AB388" s="24"/>
      <c r="AC388" s="24"/>
      <c r="AD388" s="24"/>
      <c r="AE388" s="24"/>
      <c r="AF388" s="24"/>
      <c r="AG388" s="24"/>
      <c r="AH388" s="24"/>
    </row>
    <row r="389" spans="8:34" x14ac:dyDescent="0.2">
      <c r="H389" s="61"/>
      <c r="I389" s="21"/>
      <c r="J389" s="22"/>
      <c r="K389" s="22"/>
      <c r="L389" s="22"/>
      <c r="M389" s="24"/>
      <c r="N389" s="23"/>
      <c r="O389" s="25"/>
      <c r="P389" s="25"/>
      <c r="Q389" s="23"/>
      <c r="R389" s="25"/>
      <c r="S389" s="24"/>
      <c r="T389" s="25"/>
      <c r="U389" s="24"/>
      <c r="V389" s="24"/>
      <c r="W389" s="25"/>
      <c r="X389" s="25"/>
      <c r="Y389" s="25"/>
      <c r="Z389" s="25"/>
      <c r="AA389" s="24"/>
      <c r="AB389" s="24"/>
      <c r="AC389" s="24"/>
      <c r="AD389" s="24"/>
      <c r="AE389" s="21"/>
      <c r="AF389" s="24"/>
      <c r="AG389" s="24"/>
      <c r="AH389" s="24"/>
    </row>
    <row r="390" spans="8:34" x14ac:dyDescent="0.2">
      <c r="H390" s="61"/>
      <c r="I390" s="21"/>
      <c r="J390" s="22"/>
      <c r="K390" s="22"/>
      <c r="L390" s="22"/>
      <c r="M390" s="24"/>
      <c r="N390" s="23"/>
      <c r="O390" s="25"/>
      <c r="P390" s="25"/>
      <c r="Q390" s="23"/>
      <c r="R390" s="25"/>
      <c r="S390" s="24"/>
      <c r="T390" s="25"/>
      <c r="U390" s="24"/>
      <c r="V390" s="24"/>
      <c r="W390" s="25"/>
      <c r="X390" s="25"/>
      <c r="Y390" s="25"/>
      <c r="Z390" s="25"/>
      <c r="AA390" s="24"/>
      <c r="AB390" s="24"/>
      <c r="AC390" s="24"/>
      <c r="AD390" s="24"/>
      <c r="AE390" s="21"/>
      <c r="AF390" s="24"/>
      <c r="AG390" s="24"/>
      <c r="AH390" s="24"/>
    </row>
    <row r="391" spans="8:34" x14ac:dyDescent="0.2">
      <c r="H391" s="61"/>
      <c r="I391" s="21"/>
      <c r="J391" s="22"/>
      <c r="K391" s="22"/>
      <c r="L391" s="22"/>
      <c r="M391" s="24"/>
      <c r="N391" s="23"/>
      <c r="O391" s="23"/>
      <c r="P391" s="23"/>
      <c r="Q391" s="23"/>
      <c r="R391" s="23"/>
      <c r="S391" s="24"/>
      <c r="T391" s="24"/>
      <c r="U391" s="24"/>
      <c r="V391" s="24"/>
      <c r="W391" s="24"/>
      <c r="X391" s="24"/>
      <c r="Y391" s="24"/>
      <c r="Z391" s="24"/>
      <c r="AA391" s="24"/>
      <c r="AB391" s="24"/>
      <c r="AC391" s="24"/>
      <c r="AD391" s="24"/>
      <c r="AE391" s="24"/>
      <c r="AF391" s="24"/>
      <c r="AG391" s="24"/>
      <c r="AH391" s="24"/>
    </row>
    <row r="392" spans="8:34" x14ac:dyDescent="0.2">
      <c r="H392" s="61"/>
      <c r="I392" s="21"/>
      <c r="J392" s="22"/>
      <c r="K392" s="22"/>
      <c r="L392" s="22"/>
      <c r="M392" s="24"/>
      <c r="N392" s="23"/>
      <c r="O392" s="23"/>
      <c r="P392" s="23"/>
      <c r="Q392" s="23"/>
      <c r="R392" s="23"/>
      <c r="S392" s="24"/>
      <c r="T392" s="24"/>
      <c r="U392" s="24"/>
      <c r="V392" s="24"/>
      <c r="W392" s="24"/>
      <c r="X392" s="24"/>
      <c r="Y392" s="24"/>
      <c r="Z392" s="24"/>
      <c r="AA392" s="24"/>
      <c r="AB392" s="24"/>
      <c r="AC392" s="24"/>
      <c r="AD392" s="24"/>
      <c r="AE392" s="24"/>
      <c r="AF392" s="24"/>
      <c r="AG392" s="24"/>
      <c r="AH392" s="24"/>
    </row>
    <row r="393" spans="8:34" x14ac:dyDescent="0.2">
      <c r="H393" s="61"/>
      <c r="I393" s="21"/>
      <c r="J393" s="22"/>
      <c r="K393" s="22"/>
      <c r="L393" s="22"/>
      <c r="M393" s="24"/>
      <c r="N393" s="23"/>
      <c r="O393" s="25"/>
      <c r="P393" s="23"/>
      <c r="Q393" s="23"/>
      <c r="R393" s="25"/>
      <c r="S393" s="24"/>
      <c r="T393" s="23"/>
      <c r="U393" s="24"/>
      <c r="V393" s="24"/>
      <c r="W393" s="25"/>
      <c r="X393" s="25"/>
      <c r="Y393" s="25"/>
      <c r="Z393" s="30"/>
      <c r="AA393" s="24"/>
      <c r="AB393" s="24"/>
      <c r="AC393" s="24"/>
      <c r="AD393" s="24"/>
      <c r="AE393" s="24"/>
      <c r="AF393" s="24"/>
      <c r="AG393" s="24"/>
      <c r="AH393" s="24"/>
    </row>
    <row r="394" spans="8:34" x14ac:dyDescent="0.2">
      <c r="H394" s="61"/>
      <c r="I394" s="21"/>
      <c r="J394" s="22"/>
      <c r="K394" s="22"/>
      <c r="L394" s="22"/>
      <c r="M394" s="24"/>
      <c r="N394" s="23"/>
      <c r="O394" s="23"/>
      <c r="P394" s="23"/>
      <c r="Q394" s="23"/>
      <c r="R394" s="23"/>
      <c r="S394" s="24"/>
      <c r="T394" s="24"/>
      <c r="U394" s="24"/>
      <c r="V394" s="24"/>
      <c r="W394" s="24"/>
      <c r="X394" s="24"/>
      <c r="Y394" s="24"/>
      <c r="Z394" s="24"/>
      <c r="AA394" s="24"/>
      <c r="AB394" s="24"/>
      <c r="AC394" s="24"/>
      <c r="AD394" s="24"/>
      <c r="AE394" s="24"/>
      <c r="AF394" s="24"/>
      <c r="AG394" s="24"/>
      <c r="AH394" s="24"/>
    </row>
    <row r="395" spans="8:34" x14ac:dyDescent="0.2">
      <c r="H395" s="61"/>
      <c r="I395" s="21"/>
      <c r="J395" s="22"/>
      <c r="K395" s="22"/>
      <c r="L395" s="22"/>
      <c r="M395" s="24"/>
      <c r="N395" s="23"/>
      <c r="O395" s="25"/>
      <c r="P395" s="23"/>
      <c r="Q395" s="25"/>
      <c r="R395" s="25"/>
      <c r="S395" s="24"/>
      <c r="T395" s="25"/>
      <c r="U395" s="24"/>
      <c r="V395" s="24"/>
      <c r="W395" s="24"/>
      <c r="X395" s="24"/>
      <c r="Y395" s="24"/>
      <c r="Z395" s="24"/>
      <c r="AA395" s="24"/>
      <c r="AB395" s="24"/>
      <c r="AC395" s="24"/>
      <c r="AD395" s="24"/>
      <c r="AE395" s="24"/>
      <c r="AF395" s="24"/>
      <c r="AG395" s="24"/>
      <c r="AH395" s="24"/>
    </row>
    <row r="396" spans="8:34" x14ac:dyDescent="0.2">
      <c r="H396" s="61"/>
      <c r="I396" s="21"/>
      <c r="J396" s="22"/>
      <c r="K396" s="22"/>
      <c r="L396" s="22"/>
      <c r="M396" s="24"/>
      <c r="N396" s="23"/>
      <c r="O396" s="25"/>
      <c r="P396" s="23"/>
      <c r="Q396" s="23"/>
      <c r="R396" s="25"/>
      <c r="S396" s="24"/>
      <c r="T396" s="23"/>
      <c r="U396" s="24"/>
      <c r="V396" s="24"/>
      <c r="W396" s="25"/>
      <c r="X396" s="25"/>
      <c r="Y396" s="25"/>
      <c r="Z396" s="25"/>
      <c r="AA396" s="24"/>
      <c r="AB396" s="24"/>
      <c r="AC396" s="24"/>
      <c r="AD396" s="24"/>
      <c r="AE396" s="24"/>
      <c r="AF396" s="24"/>
      <c r="AG396" s="24"/>
      <c r="AH396" s="24"/>
    </row>
    <row r="397" spans="8:34" x14ac:dyDescent="0.2">
      <c r="H397" s="61"/>
      <c r="I397" s="21"/>
      <c r="J397" s="22"/>
      <c r="K397" s="22"/>
      <c r="L397" s="22"/>
      <c r="M397" s="24"/>
      <c r="N397" s="23"/>
      <c r="O397" s="23"/>
      <c r="P397" s="23"/>
      <c r="Q397" s="23"/>
      <c r="R397" s="23"/>
      <c r="S397" s="24"/>
      <c r="T397" s="24"/>
      <c r="U397" s="24"/>
      <c r="V397" s="24"/>
      <c r="W397" s="24"/>
      <c r="X397" s="24"/>
      <c r="Y397" s="24"/>
      <c r="Z397" s="24"/>
      <c r="AA397" s="24"/>
      <c r="AB397" s="24"/>
      <c r="AC397" s="24"/>
      <c r="AD397" s="24"/>
      <c r="AE397" s="24"/>
      <c r="AF397" s="24"/>
      <c r="AG397" s="24"/>
      <c r="AH397" s="24"/>
    </row>
    <row r="398" spans="8:34" x14ac:dyDescent="0.2">
      <c r="H398" s="61"/>
      <c r="I398" s="21"/>
      <c r="J398" s="22"/>
      <c r="K398" s="22"/>
      <c r="L398" s="22"/>
      <c r="M398" s="24"/>
      <c r="N398" s="23"/>
      <c r="O398" s="23"/>
      <c r="P398" s="23"/>
      <c r="Q398" s="23"/>
      <c r="R398" s="23"/>
      <c r="S398" s="24"/>
      <c r="T398" s="24"/>
      <c r="U398" s="24"/>
      <c r="V398" s="24"/>
      <c r="W398" s="24"/>
      <c r="X398" s="24"/>
      <c r="Y398" s="24"/>
      <c r="Z398" s="24"/>
      <c r="AA398" s="24"/>
      <c r="AB398" s="24"/>
      <c r="AC398" s="24"/>
      <c r="AD398" s="24"/>
      <c r="AE398" s="24"/>
      <c r="AF398" s="24"/>
      <c r="AG398" s="24"/>
      <c r="AH398" s="24"/>
    </row>
    <row r="399" spans="8:34" x14ac:dyDescent="0.2">
      <c r="H399" s="61"/>
      <c r="I399" s="21"/>
      <c r="J399" s="22"/>
      <c r="K399" s="22"/>
      <c r="L399" s="22"/>
      <c r="M399" s="24"/>
      <c r="N399" s="23"/>
      <c r="O399" s="23"/>
      <c r="P399" s="25"/>
      <c r="Q399" s="23"/>
      <c r="R399" s="23"/>
      <c r="S399" s="24"/>
      <c r="T399" s="25"/>
      <c r="U399" s="24"/>
      <c r="V399" s="24"/>
      <c r="W399" s="25"/>
      <c r="X399" s="25"/>
      <c r="Y399" s="25"/>
      <c r="Z399" s="25"/>
      <c r="AA399" s="24"/>
      <c r="AB399" s="24"/>
      <c r="AC399" s="24"/>
      <c r="AD399" s="24"/>
      <c r="AE399" s="24"/>
      <c r="AF399" s="24"/>
      <c r="AG399" s="24"/>
      <c r="AH399" s="24"/>
    </row>
    <row r="400" spans="8:34" x14ac:dyDescent="0.2">
      <c r="H400" s="61"/>
      <c r="I400" s="21"/>
      <c r="J400" s="22"/>
      <c r="K400" s="22"/>
      <c r="L400" s="22"/>
      <c r="M400" s="24"/>
      <c r="N400" s="23"/>
      <c r="O400" s="25"/>
      <c r="P400" s="23"/>
      <c r="Q400" s="23"/>
      <c r="R400" s="23"/>
      <c r="S400" s="24"/>
      <c r="T400" s="25"/>
      <c r="U400" s="24"/>
      <c r="V400" s="24"/>
      <c r="W400" s="24"/>
      <c r="X400" s="24"/>
      <c r="Y400" s="24"/>
      <c r="Z400" s="24"/>
      <c r="AA400" s="24"/>
      <c r="AB400" s="24"/>
      <c r="AC400" s="24"/>
      <c r="AD400" s="24"/>
      <c r="AE400" s="24"/>
      <c r="AF400" s="24"/>
      <c r="AG400" s="24"/>
      <c r="AH400" s="24"/>
    </row>
    <row r="401" spans="8:34" x14ac:dyDescent="0.2">
      <c r="H401" s="61"/>
      <c r="I401" s="21"/>
      <c r="J401" s="22"/>
      <c r="K401" s="22"/>
      <c r="L401" s="22"/>
      <c r="M401" s="24"/>
      <c r="N401" s="23"/>
      <c r="O401" s="25"/>
      <c r="P401" s="23"/>
      <c r="Q401" s="23"/>
      <c r="R401" s="23"/>
      <c r="S401" s="24"/>
      <c r="T401" s="25"/>
      <c r="U401" s="24"/>
      <c r="V401" s="24"/>
      <c r="W401" s="24"/>
      <c r="X401" s="24"/>
      <c r="Y401" s="24"/>
      <c r="Z401" s="24"/>
      <c r="AA401" s="24"/>
      <c r="AB401" s="24"/>
      <c r="AC401" s="24"/>
      <c r="AD401" s="24"/>
      <c r="AE401" s="24"/>
      <c r="AF401" s="24"/>
      <c r="AG401" s="24"/>
      <c r="AH401" s="24"/>
    </row>
    <row r="402" spans="8:34" x14ac:dyDescent="0.2">
      <c r="H402" s="61"/>
      <c r="I402" s="21"/>
      <c r="J402" s="22"/>
      <c r="K402" s="22"/>
      <c r="L402" s="22"/>
      <c r="M402" s="24"/>
      <c r="N402" s="23"/>
      <c r="O402" s="25"/>
      <c r="P402" s="25"/>
      <c r="Q402" s="25"/>
      <c r="R402" s="25"/>
      <c r="S402" s="24"/>
      <c r="T402" s="25"/>
      <c r="U402" s="24"/>
      <c r="V402" s="24"/>
      <c r="W402" s="25"/>
      <c r="X402" s="25"/>
      <c r="Y402" s="25"/>
      <c r="Z402" s="25"/>
      <c r="AA402" s="24"/>
      <c r="AB402" s="24"/>
      <c r="AC402" s="24"/>
      <c r="AD402" s="24"/>
      <c r="AE402" s="24"/>
      <c r="AF402" s="24"/>
      <c r="AG402" s="24"/>
      <c r="AH402" s="24"/>
    </row>
    <row r="403" spans="8:34" x14ac:dyDescent="0.2">
      <c r="H403" s="61"/>
      <c r="I403" s="21"/>
      <c r="J403" s="22"/>
      <c r="K403" s="22"/>
      <c r="L403" s="22"/>
      <c r="M403" s="24"/>
      <c r="N403" s="23"/>
      <c r="O403" s="23"/>
      <c r="P403" s="25"/>
      <c r="Q403" s="25"/>
      <c r="R403" s="25"/>
      <c r="S403" s="24"/>
      <c r="T403" s="23"/>
      <c r="U403" s="24"/>
      <c r="V403" s="24"/>
      <c r="W403" s="25"/>
      <c r="X403" s="25"/>
      <c r="Y403" s="28"/>
      <c r="Z403" s="32"/>
      <c r="AA403" s="24"/>
      <c r="AB403" s="24"/>
      <c r="AC403" s="24"/>
      <c r="AD403" s="24"/>
      <c r="AE403" s="24"/>
      <c r="AF403" s="24"/>
      <c r="AG403" s="24"/>
      <c r="AH403" s="24"/>
    </row>
    <row r="404" spans="8:34" x14ac:dyDescent="0.2">
      <c r="H404" s="61"/>
      <c r="I404" s="21"/>
      <c r="J404" s="22"/>
      <c r="K404" s="22"/>
      <c r="L404" s="22"/>
      <c r="M404" s="24"/>
      <c r="N404" s="23"/>
      <c r="O404" s="25"/>
      <c r="P404" s="23"/>
      <c r="Q404" s="25"/>
      <c r="R404" s="25"/>
      <c r="S404" s="24"/>
      <c r="T404" s="23"/>
      <c r="U404" s="24"/>
      <c r="V404" s="24"/>
      <c r="W404" s="25"/>
      <c r="X404" s="25"/>
      <c r="Y404" s="28"/>
      <c r="Z404" s="25"/>
      <c r="AA404" s="24"/>
      <c r="AB404" s="24"/>
      <c r="AC404" s="24"/>
      <c r="AD404" s="24"/>
      <c r="AE404" s="24"/>
      <c r="AF404" s="24"/>
      <c r="AG404" s="24"/>
      <c r="AH404" s="24"/>
    </row>
    <row r="405" spans="8:34" x14ac:dyDescent="0.2">
      <c r="H405" s="61"/>
      <c r="I405" s="21"/>
      <c r="J405" s="22"/>
      <c r="K405" s="22"/>
      <c r="L405" s="22"/>
      <c r="M405" s="24"/>
      <c r="N405" s="23"/>
      <c r="O405" s="25"/>
      <c r="P405" s="23"/>
      <c r="Q405" s="23"/>
      <c r="R405" s="23"/>
      <c r="S405" s="24"/>
      <c r="T405" s="24"/>
      <c r="U405" s="24"/>
      <c r="V405" s="24"/>
      <c r="W405" s="24"/>
      <c r="X405" s="24"/>
      <c r="Y405" s="24"/>
      <c r="Z405" s="24"/>
      <c r="AA405" s="24"/>
      <c r="AB405" s="24"/>
      <c r="AC405" s="24"/>
      <c r="AD405" s="24"/>
      <c r="AE405" s="24"/>
      <c r="AF405" s="24"/>
      <c r="AG405" s="24"/>
      <c r="AH405" s="24"/>
    </row>
    <row r="406" spans="8:34" x14ac:dyDescent="0.2">
      <c r="H406" s="61"/>
      <c r="I406" s="21"/>
      <c r="J406" s="22"/>
      <c r="K406" s="22"/>
      <c r="L406" s="22"/>
      <c r="M406" s="24"/>
      <c r="N406" s="23"/>
      <c r="O406" s="23"/>
      <c r="P406" s="23"/>
      <c r="Q406" s="23"/>
      <c r="R406" s="23"/>
      <c r="S406" s="24"/>
      <c r="T406" s="24"/>
      <c r="U406" s="24"/>
      <c r="V406" s="24"/>
      <c r="W406" s="24"/>
      <c r="X406" s="24"/>
      <c r="Y406" s="24"/>
      <c r="Z406" s="24"/>
      <c r="AA406" s="24"/>
      <c r="AB406" s="24"/>
      <c r="AC406" s="24"/>
      <c r="AD406" s="24"/>
      <c r="AE406" s="24"/>
      <c r="AF406" s="24"/>
      <c r="AG406" s="24"/>
      <c r="AH406" s="24"/>
    </row>
    <row r="407" spans="8:34" x14ac:dyDescent="0.2">
      <c r="H407" s="61"/>
      <c r="I407" s="21"/>
      <c r="J407" s="22"/>
      <c r="K407" s="22"/>
      <c r="L407" s="22"/>
      <c r="M407" s="24"/>
      <c r="N407" s="23"/>
      <c r="O407" s="25"/>
      <c r="P407" s="25"/>
      <c r="Q407" s="25"/>
      <c r="R407" s="25"/>
      <c r="S407" s="24"/>
      <c r="T407" s="23"/>
      <c r="U407" s="24"/>
      <c r="V407" s="24"/>
      <c r="W407" s="25"/>
      <c r="X407" s="25"/>
      <c r="Y407" s="28"/>
      <c r="Z407" s="25"/>
      <c r="AA407" s="24"/>
      <c r="AB407" s="24"/>
      <c r="AC407" s="24"/>
      <c r="AD407" s="24"/>
      <c r="AE407" s="24"/>
      <c r="AF407" s="24"/>
      <c r="AG407" s="24"/>
      <c r="AH407" s="24"/>
    </row>
    <row r="408" spans="8:34" x14ac:dyDescent="0.2">
      <c r="H408" s="61"/>
      <c r="I408" s="21"/>
      <c r="J408" s="22"/>
      <c r="K408" s="22"/>
      <c r="L408" s="22"/>
      <c r="M408" s="24"/>
      <c r="N408" s="23"/>
      <c r="O408" s="25"/>
      <c r="P408" s="23"/>
      <c r="Q408" s="25"/>
      <c r="R408" s="25"/>
      <c r="S408" s="24"/>
      <c r="T408" s="24"/>
      <c r="U408" s="24"/>
      <c r="V408" s="24"/>
      <c r="W408" s="24"/>
      <c r="X408" s="24"/>
      <c r="Y408" s="24"/>
      <c r="Z408" s="24"/>
      <c r="AA408" s="24"/>
      <c r="AB408" s="24"/>
      <c r="AC408" s="24"/>
      <c r="AD408" s="24"/>
      <c r="AE408" s="24"/>
      <c r="AF408" s="24"/>
      <c r="AG408" s="24"/>
      <c r="AH408" s="24"/>
    </row>
    <row r="409" spans="8:34" x14ac:dyDescent="0.2">
      <c r="H409" s="61"/>
      <c r="I409" s="21"/>
      <c r="J409" s="22"/>
      <c r="K409" s="22"/>
      <c r="L409" s="22"/>
      <c r="M409" s="24"/>
      <c r="N409" s="23"/>
      <c r="O409" s="25"/>
      <c r="P409" s="25"/>
      <c r="Q409" s="23"/>
      <c r="R409" s="23"/>
      <c r="S409" s="24"/>
      <c r="T409" s="25"/>
      <c r="U409" s="24"/>
      <c r="V409" s="24"/>
      <c r="W409" s="25"/>
      <c r="X409" s="25"/>
      <c r="Y409" s="28"/>
      <c r="Z409" s="25"/>
      <c r="AA409" s="24"/>
      <c r="AB409" s="24"/>
      <c r="AC409" s="24"/>
      <c r="AD409" s="24"/>
      <c r="AE409" s="24"/>
      <c r="AF409" s="24"/>
      <c r="AG409" s="24"/>
      <c r="AH409" s="24"/>
    </row>
    <row r="410" spans="8:34" x14ac:dyDescent="0.2">
      <c r="H410" s="61"/>
      <c r="I410" s="21"/>
      <c r="J410" s="22"/>
      <c r="K410" s="22"/>
      <c r="L410" s="22"/>
      <c r="M410" s="24"/>
      <c r="N410" s="23"/>
      <c r="O410" s="23"/>
      <c r="P410" s="23"/>
      <c r="Q410" s="23"/>
      <c r="R410" s="23"/>
      <c r="S410" s="24"/>
      <c r="T410" s="24"/>
      <c r="U410" s="24"/>
      <c r="V410" s="24"/>
      <c r="W410" s="24"/>
      <c r="X410" s="24"/>
      <c r="Y410" s="24"/>
      <c r="Z410" s="24"/>
      <c r="AA410" s="24"/>
      <c r="AB410" s="24"/>
      <c r="AC410" s="24"/>
      <c r="AD410" s="24"/>
      <c r="AE410" s="24"/>
      <c r="AF410" s="24"/>
      <c r="AG410" s="24"/>
      <c r="AH410" s="24"/>
    </row>
    <row r="411" spans="8:34" x14ac:dyDescent="0.2">
      <c r="H411" s="61"/>
      <c r="I411" s="21"/>
      <c r="J411" s="22"/>
      <c r="K411" s="22"/>
      <c r="L411" s="22"/>
      <c r="M411" s="24"/>
      <c r="N411" s="23"/>
      <c r="O411" s="25"/>
      <c r="P411" s="25"/>
      <c r="Q411" s="25"/>
      <c r="R411" s="25"/>
      <c r="S411" s="24"/>
      <c r="T411" s="23"/>
      <c r="U411" s="24"/>
      <c r="V411" s="24"/>
      <c r="W411" s="25"/>
      <c r="X411" s="25"/>
      <c r="Y411" s="28"/>
      <c r="Z411" s="32"/>
      <c r="AA411" s="24"/>
      <c r="AB411" s="24"/>
      <c r="AC411" s="24"/>
      <c r="AD411" s="24"/>
      <c r="AE411" s="24"/>
      <c r="AF411" s="24"/>
      <c r="AG411" s="24"/>
      <c r="AH411" s="24"/>
    </row>
    <row r="412" spans="8:34" x14ac:dyDescent="0.2">
      <c r="H412" s="61"/>
      <c r="I412" s="21"/>
      <c r="J412" s="22"/>
      <c r="K412" s="22"/>
      <c r="L412" s="22"/>
      <c r="M412" s="24"/>
      <c r="N412" s="23"/>
      <c r="O412" s="25"/>
      <c r="P412" s="25"/>
      <c r="Q412" s="25"/>
      <c r="R412" s="25"/>
      <c r="S412" s="24"/>
      <c r="T412" s="23"/>
      <c r="U412" s="24"/>
      <c r="V412" s="24"/>
      <c r="W412" s="25"/>
      <c r="X412" s="25"/>
      <c r="Y412" s="25"/>
      <c r="Z412" s="25"/>
      <c r="AA412" s="24"/>
      <c r="AB412" s="24"/>
      <c r="AC412" s="24"/>
      <c r="AD412" s="24"/>
      <c r="AE412" s="21"/>
      <c r="AF412" s="24"/>
      <c r="AG412" s="24"/>
      <c r="AH412" s="24"/>
    </row>
    <row r="413" spans="8:34" x14ac:dyDescent="0.2">
      <c r="H413" s="61"/>
      <c r="I413" s="21"/>
      <c r="J413" s="22"/>
      <c r="K413" s="22"/>
      <c r="L413" s="22"/>
      <c r="M413" s="24"/>
      <c r="N413" s="23"/>
      <c r="O413" s="25"/>
      <c r="P413" s="25"/>
      <c r="Q413" s="25"/>
      <c r="R413" s="25"/>
      <c r="S413" s="24"/>
      <c r="T413" s="23"/>
      <c r="U413" s="24"/>
      <c r="V413" s="23"/>
      <c r="W413" s="25"/>
      <c r="X413" s="25"/>
      <c r="Y413" s="25"/>
      <c r="Z413" s="25"/>
      <c r="AA413" s="24"/>
      <c r="AB413" s="24"/>
      <c r="AC413" s="24"/>
      <c r="AD413" s="24"/>
      <c r="AE413" s="24"/>
      <c r="AF413" s="24"/>
      <c r="AG413" s="24"/>
      <c r="AH413" s="24"/>
    </row>
    <row r="414" spans="8:34" x14ac:dyDescent="0.2">
      <c r="H414" s="61"/>
      <c r="I414" s="21"/>
      <c r="J414" s="22"/>
      <c r="K414" s="22"/>
      <c r="L414" s="22"/>
      <c r="M414" s="24"/>
      <c r="N414" s="23"/>
      <c r="O414" s="25"/>
      <c r="P414" s="25"/>
      <c r="Q414" s="23"/>
      <c r="R414" s="23"/>
      <c r="S414" s="24"/>
      <c r="T414" s="23"/>
      <c r="U414" s="24"/>
      <c r="V414" s="24"/>
      <c r="W414" s="25"/>
      <c r="X414" s="25"/>
      <c r="Y414" s="25"/>
      <c r="Z414" s="32"/>
      <c r="AA414" s="24"/>
      <c r="AB414" s="24"/>
      <c r="AC414" s="24"/>
      <c r="AD414" s="24"/>
      <c r="AE414" s="24"/>
      <c r="AF414" s="24"/>
      <c r="AG414" s="24"/>
      <c r="AH414" s="24"/>
    </row>
    <row r="415" spans="8:34" x14ac:dyDescent="0.2">
      <c r="H415" s="61"/>
      <c r="I415" s="21"/>
      <c r="J415" s="22"/>
      <c r="K415" s="22"/>
      <c r="L415" s="22"/>
      <c r="M415" s="24"/>
      <c r="N415" s="23"/>
      <c r="O415" s="25"/>
      <c r="P415" s="23"/>
      <c r="Q415" s="23"/>
      <c r="R415" s="25"/>
      <c r="S415" s="24"/>
      <c r="T415" s="25"/>
      <c r="U415" s="24"/>
      <c r="V415" s="24"/>
      <c r="W415" s="25"/>
      <c r="X415" s="25"/>
      <c r="Y415" s="28"/>
      <c r="Z415" s="25"/>
      <c r="AA415" s="24"/>
      <c r="AB415" s="24"/>
      <c r="AC415" s="24"/>
      <c r="AD415" s="24"/>
      <c r="AE415" s="24"/>
      <c r="AF415" s="24"/>
      <c r="AG415" s="24"/>
      <c r="AH415" s="24"/>
    </row>
    <row r="416" spans="8:34" x14ac:dyDescent="0.2">
      <c r="H416" s="61"/>
      <c r="I416" s="21"/>
      <c r="J416" s="22"/>
      <c r="K416" s="22"/>
      <c r="L416" s="22"/>
      <c r="M416" s="24"/>
      <c r="N416" s="23"/>
      <c r="O416" s="23"/>
      <c r="P416" s="25"/>
      <c r="Q416" s="25"/>
      <c r="R416" s="23"/>
      <c r="S416" s="24"/>
      <c r="T416" s="23"/>
      <c r="U416" s="24"/>
      <c r="V416" s="32"/>
      <c r="W416" s="25"/>
      <c r="X416" s="25"/>
      <c r="Y416" s="25"/>
      <c r="Z416" s="25"/>
      <c r="AA416" s="24"/>
      <c r="AB416" s="24"/>
      <c r="AC416" s="24"/>
      <c r="AD416" s="24"/>
      <c r="AE416" s="24"/>
      <c r="AF416" s="24"/>
      <c r="AG416" s="24"/>
      <c r="AH416" s="24"/>
    </row>
    <row r="417" spans="8:34" x14ac:dyDescent="0.2">
      <c r="H417" s="61"/>
      <c r="I417" s="21"/>
      <c r="J417" s="22"/>
      <c r="K417" s="22"/>
      <c r="L417" s="22"/>
      <c r="M417" s="24"/>
      <c r="N417" s="23"/>
      <c r="O417" s="25"/>
      <c r="P417" s="23"/>
      <c r="Q417" s="23"/>
      <c r="R417" s="25"/>
      <c r="S417" s="24"/>
      <c r="T417" s="25"/>
      <c r="U417" s="24"/>
      <c r="V417" s="24"/>
      <c r="W417" s="25"/>
      <c r="X417" s="24"/>
      <c r="Y417" s="24"/>
      <c r="Z417" s="24"/>
      <c r="AA417" s="24"/>
      <c r="AB417" s="24"/>
      <c r="AC417" s="24"/>
      <c r="AD417" s="24"/>
      <c r="AE417" s="24"/>
      <c r="AF417" s="24"/>
      <c r="AG417" s="24"/>
      <c r="AH417" s="24"/>
    </row>
    <row r="418" spans="8:34" x14ac:dyDescent="0.2">
      <c r="H418" s="61"/>
      <c r="I418" s="21"/>
      <c r="J418" s="22"/>
      <c r="K418" s="22"/>
      <c r="L418" s="22"/>
      <c r="M418" s="24"/>
      <c r="N418" s="23"/>
      <c r="O418" s="25"/>
      <c r="P418" s="23"/>
      <c r="Q418" s="25"/>
      <c r="R418" s="25"/>
      <c r="S418" s="24"/>
      <c r="T418" s="25"/>
      <c r="U418" s="24"/>
      <c r="V418" s="24"/>
      <c r="W418" s="25"/>
      <c r="X418" s="25"/>
      <c r="Y418" s="28"/>
      <c r="Z418" s="25"/>
      <c r="AA418" s="24"/>
      <c r="AB418" s="24"/>
      <c r="AC418" s="25"/>
      <c r="AD418" s="24"/>
      <c r="AE418" s="24"/>
      <c r="AF418" s="24"/>
      <c r="AG418" s="24"/>
      <c r="AH418" s="24"/>
    </row>
    <row r="419" spans="8:34" x14ac:dyDescent="0.2">
      <c r="H419" s="61"/>
      <c r="I419" s="21"/>
      <c r="J419" s="22"/>
      <c r="K419" s="22"/>
      <c r="L419" s="22"/>
      <c r="M419" s="24"/>
      <c r="N419" s="23"/>
      <c r="O419" s="25"/>
      <c r="P419" s="25"/>
      <c r="Q419" s="23"/>
      <c r="R419" s="23"/>
      <c r="S419" s="24"/>
      <c r="T419" s="23"/>
      <c r="U419" s="24"/>
      <c r="V419" s="24"/>
      <c r="W419" s="24"/>
      <c r="X419" s="24"/>
      <c r="Y419" s="24"/>
      <c r="Z419" s="24"/>
      <c r="AA419" s="24"/>
      <c r="AB419" s="24"/>
      <c r="AC419" s="24"/>
      <c r="AD419" s="24"/>
      <c r="AE419" s="24"/>
      <c r="AF419" s="24"/>
      <c r="AG419" s="24"/>
      <c r="AH419" s="24"/>
    </row>
    <row r="420" spans="8:34" x14ac:dyDescent="0.2">
      <c r="H420" s="61"/>
      <c r="I420" s="21"/>
      <c r="J420" s="22"/>
      <c r="K420" s="22"/>
      <c r="L420" s="22"/>
      <c r="M420" s="24"/>
      <c r="N420" s="23"/>
      <c r="O420" s="25"/>
      <c r="P420" s="30"/>
      <c r="Q420" s="23"/>
      <c r="R420" s="23"/>
      <c r="S420" s="24"/>
      <c r="T420" s="23"/>
      <c r="U420" s="24"/>
      <c r="V420" s="24"/>
      <c r="W420" s="25"/>
      <c r="X420" s="25"/>
      <c r="Y420" s="28"/>
      <c r="Z420" s="25"/>
      <c r="AA420" s="24"/>
      <c r="AB420" s="24"/>
      <c r="AC420" s="24"/>
      <c r="AD420" s="24"/>
      <c r="AE420" s="24"/>
      <c r="AF420" s="24"/>
      <c r="AG420" s="24"/>
      <c r="AH420" s="24"/>
    </row>
    <row r="421" spans="8:34" x14ac:dyDescent="0.2">
      <c r="H421" s="61"/>
      <c r="I421" s="21"/>
      <c r="J421" s="22"/>
      <c r="K421" s="22"/>
      <c r="L421" s="22"/>
      <c r="M421" s="24"/>
      <c r="N421" s="23"/>
      <c r="O421" s="25"/>
      <c r="P421" s="25"/>
      <c r="Q421" s="25"/>
      <c r="R421" s="30"/>
      <c r="S421" s="24"/>
      <c r="T421" s="25"/>
      <c r="U421" s="24"/>
      <c r="V421" s="24"/>
      <c r="W421" s="25"/>
      <c r="X421" s="25"/>
      <c r="Y421" s="25"/>
      <c r="Z421" s="25"/>
      <c r="AA421" s="24"/>
      <c r="AB421" s="24"/>
      <c r="AC421" s="24"/>
      <c r="AD421" s="24"/>
      <c r="AE421" s="24"/>
      <c r="AF421" s="24"/>
      <c r="AG421" s="24"/>
      <c r="AH421" s="24"/>
    </row>
    <row r="422" spans="8:34" x14ac:dyDescent="0.2">
      <c r="H422" s="61"/>
      <c r="I422" s="21"/>
      <c r="J422" s="22"/>
      <c r="K422" s="22"/>
      <c r="L422" s="22"/>
      <c r="M422" s="24"/>
      <c r="N422" s="23"/>
      <c r="O422" s="25"/>
      <c r="P422" s="23"/>
      <c r="Q422" s="23"/>
      <c r="R422" s="25"/>
      <c r="S422" s="23"/>
      <c r="T422" s="25"/>
      <c r="U422" s="24"/>
      <c r="V422" s="24"/>
      <c r="W422" s="25"/>
      <c r="X422" s="28"/>
      <c r="Y422" s="25"/>
      <c r="Z422" s="32"/>
      <c r="AA422" s="24"/>
      <c r="AB422" s="24"/>
      <c r="AC422" s="24"/>
      <c r="AD422" s="24"/>
      <c r="AE422" s="24"/>
      <c r="AF422" s="24"/>
      <c r="AG422" s="24"/>
      <c r="AH422" s="24"/>
    </row>
    <row r="423" spans="8:34" x14ac:dyDescent="0.2">
      <c r="H423" s="61"/>
      <c r="I423" s="21"/>
      <c r="J423" s="22"/>
      <c r="K423" s="22"/>
      <c r="L423" s="22"/>
      <c r="M423" s="24"/>
      <c r="N423" s="23"/>
      <c r="O423" s="23"/>
      <c r="P423" s="23"/>
      <c r="Q423" s="23"/>
      <c r="R423" s="23"/>
      <c r="S423" s="24"/>
      <c r="T423" s="24"/>
      <c r="U423" s="24"/>
      <c r="V423" s="24"/>
      <c r="W423" s="24"/>
      <c r="X423" s="24"/>
      <c r="Y423" s="24"/>
      <c r="Z423" s="24"/>
      <c r="AA423" s="24"/>
      <c r="AB423" s="24"/>
      <c r="AC423" s="24"/>
      <c r="AD423" s="24"/>
      <c r="AE423" s="24"/>
      <c r="AF423" s="24"/>
      <c r="AG423" s="24"/>
      <c r="AH423" s="24"/>
    </row>
    <row r="424" spans="8:34" x14ac:dyDescent="0.2">
      <c r="H424" s="61"/>
      <c r="I424" s="21"/>
      <c r="J424" s="22"/>
      <c r="K424" s="22"/>
      <c r="L424" s="22"/>
      <c r="M424" s="24"/>
      <c r="N424" s="23"/>
      <c r="O424" s="23"/>
      <c r="P424" s="23"/>
      <c r="Q424" s="23"/>
      <c r="R424" s="23"/>
      <c r="S424" s="24"/>
      <c r="T424" s="24"/>
      <c r="U424" s="24"/>
      <c r="V424" s="24"/>
      <c r="W424" s="24"/>
      <c r="X424" s="24"/>
      <c r="Y424" s="24"/>
      <c r="Z424" s="24"/>
      <c r="AA424" s="24"/>
      <c r="AB424" s="24"/>
      <c r="AC424" s="24"/>
      <c r="AD424" s="24"/>
      <c r="AE424" s="24"/>
      <c r="AF424" s="24"/>
      <c r="AG424" s="24"/>
      <c r="AH424" s="24"/>
    </row>
    <row r="425" spans="8:34" x14ac:dyDescent="0.2">
      <c r="H425" s="61"/>
      <c r="I425" s="21"/>
      <c r="J425" s="22"/>
      <c r="K425" s="22"/>
      <c r="L425" s="22"/>
      <c r="M425" s="24"/>
      <c r="N425" s="23"/>
      <c r="O425" s="23"/>
      <c r="P425" s="25"/>
      <c r="Q425" s="25"/>
      <c r="R425" s="23"/>
      <c r="S425" s="24"/>
      <c r="T425" s="23"/>
      <c r="U425" s="24"/>
      <c r="V425" s="24"/>
      <c r="W425" s="25"/>
      <c r="X425" s="25"/>
      <c r="Y425" s="25"/>
      <c r="Z425" s="25"/>
      <c r="AA425" s="24"/>
      <c r="AB425" s="24"/>
      <c r="AC425" s="24"/>
      <c r="AD425" s="24"/>
      <c r="AE425" s="24"/>
      <c r="AF425" s="24"/>
      <c r="AG425" s="24"/>
      <c r="AH425" s="24"/>
    </row>
    <row r="426" spans="8:34" x14ac:dyDescent="0.2">
      <c r="H426" s="61"/>
      <c r="I426" s="21"/>
      <c r="J426" s="22"/>
      <c r="K426" s="22"/>
      <c r="L426" s="22"/>
      <c r="M426" s="24"/>
      <c r="N426" s="23"/>
      <c r="O426" s="23"/>
      <c r="P426" s="23"/>
      <c r="Q426" s="23"/>
      <c r="R426" s="23"/>
      <c r="S426" s="24"/>
      <c r="T426" s="24"/>
      <c r="U426" s="24"/>
      <c r="V426" s="24"/>
      <c r="W426" s="24"/>
      <c r="X426" s="24"/>
      <c r="Y426" s="24"/>
      <c r="Z426" s="24"/>
      <c r="AA426" s="24"/>
      <c r="AB426" s="24"/>
      <c r="AC426" s="24"/>
      <c r="AD426" s="24"/>
      <c r="AE426" s="24"/>
      <c r="AF426" s="24"/>
      <c r="AG426" s="24"/>
      <c r="AH426" s="24"/>
    </row>
    <row r="427" spans="8:34" x14ac:dyDescent="0.2">
      <c r="H427" s="61"/>
      <c r="I427" s="21"/>
      <c r="J427" s="22"/>
      <c r="K427" s="22"/>
      <c r="L427" s="22"/>
      <c r="M427" s="24"/>
      <c r="N427" s="23"/>
      <c r="O427" s="23"/>
      <c r="P427" s="25"/>
      <c r="Q427" s="25"/>
      <c r="R427" s="23"/>
      <c r="S427" s="24"/>
      <c r="T427" s="23"/>
      <c r="U427" s="24"/>
      <c r="V427" s="32"/>
      <c r="W427" s="25"/>
      <c r="X427" s="25"/>
      <c r="Y427" s="25"/>
      <c r="Z427" s="25"/>
      <c r="AA427" s="24"/>
      <c r="AB427" s="24"/>
      <c r="AC427" s="24"/>
      <c r="AD427" s="24"/>
      <c r="AE427" s="24"/>
      <c r="AF427" s="24"/>
      <c r="AG427" s="24"/>
      <c r="AH427" s="24"/>
    </row>
    <row r="428" spans="8:34" x14ac:dyDescent="0.2">
      <c r="H428" s="61"/>
      <c r="I428" s="21"/>
      <c r="J428" s="22"/>
      <c r="K428" s="22"/>
      <c r="L428" s="22"/>
      <c r="M428" s="24"/>
      <c r="N428" s="23"/>
      <c r="O428" s="23"/>
      <c r="P428" s="23"/>
      <c r="Q428" s="23"/>
      <c r="R428" s="23"/>
      <c r="S428" s="24"/>
      <c r="T428" s="24"/>
      <c r="U428" s="24"/>
      <c r="V428" s="24"/>
      <c r="W428" s="24"/>
      <c r="X428" s="24"/>
      <c r="Y428" s="24"/>
      <c r="Z428" s="24"/>
      <c r="AA428" s="24"/>
      <c r="AB428" s="24"/>
      <c r="AC428" s="24"/>
      <c r="AD428" s="24"/>
      <c r="AE428" s="24"/>
      <c r="AF428" s="24"/>
      <c r="AG428" s="24"/>
      <c r="AH428" s="24"/>
    </row>
    <row r="429" spans="8:34" x14ac:dyDescent="0.2">
      <c r="H429" s="61"/>
      <c r="I429" s="21"/>
      <c r="J429" s="22"/>
      <c r="K429" s="22"/>
      <c r="L429" s="22"/>
      <c r="M429" s="24"/>
      <c r="N429" s="23"/>
      <c r="O429" s="25"/>
      <c r="P429" s="25"/>
      <c r="Q429" s="23"/>
      <c r="R429" s="23"/>
      <c r="S429" s="24"/>
      <c r="T429" s="23"/>
      <c r="U429" s="24"/>
      <c r="V429" s="32"/>
      <c r="W429" s="25"/>
      <c r="X429" s="25"/>
      <c r="Y429" s="25"/>
      <c r="Z429" s="25"/>
      <c r="AA429" s="24"/>
      <c r="AB429" s="24"/>
      <c r="AC429" s="25"/>
      <c r="AD429" s="24"/>
      <c r="AE429" s="24"/>
      <c r="AF429" s="24"/>
      <c r="AG429" s="24"/>
      <c r="AH429" s="24"/>
    </row>
    <row r="430" spans="8:34" x14ac:dyDescent="0.2">
      <c r="H430" s="61"/>
      <c r="I430" s="21"/>
      <c r="J430" s="22"/>
      <c r="K430" s="22"/>
      <c r="L430" s="22"/>
      <c r="M430" s="24"/>
      <c r="N430" s="23"/>
      <c r="O430" s="23"/>
      <c r="P430" s="23"/>
      <c r="Q430" s="23"/>
      <c r="R430" s="23"/>
      <c r="S430" s="24"/>
      <c r="T430" s="24"/>
      <c r="U430" s="24"/>
      <c r="V430" s="24"/>
      <c r="W430" s="24"/>
      <c r="X430" s="24"/>
      <c r="Y430" s="24"/>
      <c r="Z430" s="24"/>
      <c r="AA430" s="24"/>
      <c r="AB430" s="24"/>
      <c r="AC430" s="24"/>
      <c r="AD430" s="24"/>
      <c r="AE430" s="24"/>
      <c r="AF430" s="24"/>
      <c r="AG430" s="24"/>
      <c r="AH430" s="24"/>
    </row>
    <row r="431" spans="8:34" x14ac:dyDescent="0.2">
      <c r="H431" s="61"/>
      <c r="I431" s="21"/>
      <c r="J431" s="22"/>
      <c r="K431" s="22"/>
      <c r="L431" s="22"/>
      <c r="M431" s="24"/>
      <c r="N431" s="23"/>
      <c r="O431" s="23"/>
      <c r="P431" s="25"/>
      <c r="Q431" s="25"/>
      <c r="R431" s="25"/>
      <c r="S431" s="24"/>
      <c r="T431" s="25"/>
      <c r="U431" s="24"/>
      <c r="V431" s="24"/>
      <c r="W431" s="25"/>
      <c r="X431" s="25"/>
      <c r="Y431" s="25"/>
      <c r="Z431" s="25"/>
      <c r="AA431" s="24"/>
      <c r="AB431" s="24"/>
      <c r="AC431" s="25"/>
      <c r="AD431" s="24"/>
      <c r="AE431" s="24"/>
      <c r="AF431" s="24"/>
      <c r="AG431" s="24"/>
      <c r="AH431" s="24"/>
    </row>
    <row r="432" spans="8:34" x14ac:dyDescent="0.2">
      <c r="H432" s="61"/>
      <c r="I432" s="21"/>
      <c r="J432" s="22"/>
      <c r="K432" s="22"/>
      <c r="L432" s="22"/>
      <c r="M432" s="24"/>
      <c r="N432" s="23"/>
      <c r="O432" s="23"/>
      <c r="P432" s="23"/>
      <c r="Q432" s="23"/>
      <c r="R432" s="23"/>
      <c r="S432" s="24"/>
      <c r="T432" s="24"/>
      <c r="U432" s="24"/>
      <c r="V432" s="24"/>
      <c r="W432" s="24"/>
      <c r="X432" s="24"/>
      <c r="Y432" s="24"/>
      <c r="Z432" s="24"/>
      <c r="AA432" s="24"/>
      <c r="AB432" s="24"/>
      <c r="AC432" s="24"/>
      <c r="AD432" s="24"/>
      <c r="AE432" s="24"/>
      <c r="AF432" s="24"/>
      <c r="AG432" s="24"/>
      <c r="AH432" s="24"/>
    </row>
    <row r="433" spans="8:34" x14ac:dyDescent="0.2">
      <c r="H433" s="61"/>
      <c r="I433" s="21"/>
      <c r="J433" s="22"/>
      <c r="K433" s="22"/>
      <c r="L433" s="22"/>
      <c r="M433" s="24"/>
      <c r="N433" s="23"/>
      <c r="O433" s="23"/>
      <c r="P433" s="23"/>
      <c r="Q433" s="23"/>
      <c r="R433" s="23"/>
      <c r="S433" s="24"/>
      <c r="T433" s="24"/>
      <c r="U433" s="24"/>
      <c r="V433" s="24"/>
      <c r="W433" s="24"/>
      <c r="X433" s="24"/>
      <c r="Y433" s="24"/>
      <c r="Z433" s="24"/>
      <c r="AA433" s="24"/>
      <c r="AB433" s="24"/>
      <c r="AC433" s="24"/>
      <c r="AD433" s="24"/>
      <c r="AE433" s="24"/>
      <c r="AF433" s="24"/>
      <c r="AG433" s="24"/>
      <c r="AH433" s="24"/>
    </row>
    <row r="434" spans="8:34" x14ac:dyDescent="0.2">
      <c r="H434" s="61"/>
      <c r="I434" s="21"/>
      <c r="J434" s="22"/>
      <c r="K434" s="22"/>
      <c r="L434" s="22"/>
      <c r="M434" s="24"/>
      <c r="N434" s="23"/>
      <c r="O434" s="23"/>
      <c r="P434" s="23"/>
      <c r="Q434" s="25"/>
      <c r="R434" s="25"/>
      <c r="S434" s="24"/>
      <c r="T434" s="25"/>
      <c r="U434" s="24"/>
      <c r="V434" s="24"/>
      <c r="W434" s="25"/>
      <c r="X434" s="25"/>
      <c r="Y434" s="28"/>
      <c r="Z434" s="32"/>
      <c r="AA434" s="24"/>
      <c r="AB434" s="24"/>
      <c r="AC434" s="25"/>
      <c r="AD434" s="24"/>
      <c r="AE434" s="24"/>
      <c r="AF434" s="24"/>
      <c r="AG434" s="24"/>
      <c r="AH434" s="24"/>
    </row>
    <row r="435" spans="8:34" x14ac:dyDescent="0.2">
      <c r="H435" s="61"/>
      <c r="I435" s="21"/>
      <c r="J435" s="22"/>
      <c r="K435" s="22"/>
      <c r="L435" s="22"/>
      <c r="M435" s="24"/>
      <c r="N435" s="23"/>
      <c r="O435" s="23"/>
      <c r="P435" s="23"/>
      <c r="Q435" s="23"/>
      <c r="R435" s="23"/>
      <c r="S435" s="24"/>
      <c r="T435" s="24"/>
      <c r="U435" s="24"/>
      <c r="V435" s="24"/>
      <c r="W435" s="24"/>
      <c r="X435" s="24"/>
      <c r="Y435" s="24"/>
      <c r="Z435" s="24"/>
      <c r="AA435" s="24"/>
      <c r="AB435" s="24"/>
      <c r="AC435" s="24"/>
      <c r="AD435" s="24"/>
      <c r="AE435" s="24"/>
      <c r="AF435" s="24"/>
      <c r="AG435" s="24"/>
      <c r="AH435" s="24"/>
    </row>
    <row r="436" spans="8:34" x14ac:dyDescent="0.2">
      <c r="H436" s="61"/>
      <c r="I436" s="21"/>
      <c r="J436" s="22"/>
      <c r="K436" s="22"/>
      <c r="L436" s="22"/>
      <c r="M436" s="24"/>
      <c r="N436" s="23"/>
      <c r="O436" s="23"/>
      <c r="P436" s="25"/>
      <c r="Q436" s="23"/>
      <c r="R436" s="23"/>
      <c r="S436" s="24"/>
      <c r="T436" s="23"/>
      <c r="U436" s="24"/>
      <c r="V436" s="32"/>
      <c r="W436" s="25"/>
      <c r="X436" s="25"/>
      <c r="Y436" s="25"/>
      <c r="Z436" s="25"/>
      <c r="AA436" s="24"/>
      <c r="AB436" s="24"/>
      <c r="AC436" s="24"/>
      <c r="AD436" s="24"/>
      <c r="AE436" s="24"/>
      <c r="AF436" s="24"/>
      <c r="AG436" s="24"/>
      <c r="AH436" s="24"/>
    </row>
    <row r="437" spans="8:34" x14ac:dyDescent="0.2">
      <c r="H437" s="61"/>
      <c r="I437" s="21"/>
      <c r="J437" s="22"/>
      <c r="K437" s="22"/>
      <c r="L437" s="22"/>
      <c r="M437" s="24"/>
      <c r="N437" s="23"/>
      <c r="O437" s="23"/>
      <c r="P437" s="25"/>
      <c r="Q437" s="25"/>
      <c r="R437" s="25"/>
      <c r="S437" s="24"/>
      <c r="T437" s="24"/>
      <c r="U437" s="24"/>
      <c r="V437" s="24"/>
      <c r="W437" s="24"/>
      <c r="X437" s="24"/>
      <c r="Y437" s="24"/>
      <c r="Z437" s="24"/>
      <c r="AA437" s="24"/>
      <c r="AB437" s="24"/>
      <c r="AC437" s="24"/>
      <c r="AD437" s="24"/>
      <c r="AE437" s="24"/>
      <c r="AF437" s="24"/>
      <c r="AG437" s="24"/>
      <c r="AH437" s="24"/>
    </row>
    <row r="438" spans="8:34" x14ac:dyDescent="0.2">
      <c r="H438" s="61"/>
      <c r="I438" s="21"/>
      <c r="J438" s="22"/>
      <c r="K438" s="22"/>
      <c r="L438" s="22"/>
      <c r="M438" s="24"/>
      <c r="N438" s="23"/>
      <c r="O438" s="23"/>
      <c r="P438" s="25"/>
      <c r="Q438" s="23"/>
      <c r="R438" s="23"/>
      <c r="S438" s="24"/>
      <c r="T438" s="23"/>
      <c r="U438" s="24"/>
      <c r="V438" s="24"/>
      <c r="W438" s="25"/>
      <c r="X438" s="25"/>
      <c r="Y438" s="25"/>
      <c r="Z438" s="25"/>
      <c r="AA438" s="24"/>
      <c r="AB438" s="24"/>
      <c r="AC438" s="24"/>
      <c r="AD438" s="24"/>
      <c r="AE438" s="24"/>
      <c r="AF438" s="24"/>
      <c r="AG438" s="24"/>
      <c r="AH438" s="24"/>
    </row>
    <row r="439" spans="8:34" x14ac:dyDescent="0.2">
      <c r="H439" s="61"/>
      <c r="I439" s="21"/>
      <c r="J439" s="22"/>
      <c r="K439" s="22"/>
      <c r="L439" s="22"/>
      <c r="M439" s="24"/>
      <c r="N439" s="23"/>
      <c r="O439" s="23"/>
      <c r="P439" s="23"/>
      <c r="Q439" s="23"/>
      <c r="R439" s="23"/>
      <c r="S439" s="24"/>
      <c r="T439" s="24"/>
      <c r="U439" s="24"/>
      <c r="V439" s="24"/>
      <c r="W439" s="24"/>
      <c r="X439" s="24"/>
      <c r="Y439" s="24"/>
      <c r="Z439" s="24"/>
      <c r="AA439" s="24"/>
      <c r="AB439" s="24"/>
      <c r="AC439" s="24"/>
      <c r="AD439" s="24"/>
      <c r="AE439" s="24"/>
      <c r="AF439" s="24"/>
      <c r="AG439" s="24"/>
      <c r="AH439" s="24"/>
    </row>
    <row r="440" spans="8:34" x14ac:dyDescent="0.2">
      <c r="H440" s="61"/>
      <c r="I440" s="21"/>
      <c r="J440" s="22"/>
      <c r="K440" s="22"/>
      <c r="L440" s="22"/>
      <c r="M440" s="24"/>
      <c r="N440" s="23"/>
      <c r="O440" s="23"/>
      <c r="P440" s="23"/>
      <c r="Q440" s="25"/>
      <c r="R440" s="25"/>
      <c r="S440" s="24"/>
      <c r="T440" s="25"/>
      <c r="U440" s="24"/>
      <c r="V440" s="24"/>
      <c r="W440" s="25"/>
      <c r="X440" s="25"/>
      <c r="Y440" s="25"/>
      <c r="Z440" s="25"/>
      <c r="AA440" s="24"/>
      <c r="AB440" s="24"/>
      <c r="AC440" s="24"/>
      <c r="AD440" s="24"/>
      <c r="AE440" s="24"/>
      <c r="AF440" s="24"/>
      <c r="AG440" s="24"/>
      <c r="AH440" s="24"/>
    </row>
    <row r="441" spans="8:34" x14ac:dyDescent="0.2">
      <c r="H441" s="61"/>
      <c r="I441" s="21"/>
      <c r="J441" s="22"/>
      <c r="K441" s="22"/>
      <c r="L441" s="22"/>
      <c r="M441" s="24"/>
      <c r="N441" s="23"/>
      <c r="O441" s="23"/>
      <c r="P441" s="23"/>
      <c r="Q441" s="23"/>
      <c r="R441" s="23"/>
      <c r="S441" s="24"/>
      <c r="T441" s="24"/>
      <c r="U441" s="24"/>
      <c r="V441" s="24"/>
      <c r="W441" s="24"/>
      <c r="X441" s="24"/>
      <c r="Y441" s="24"/>
      <c r="Z441" s="24"/>
      <c r="AA441" s="24"/>
      <c r="AB441" s="24"/>
      <c r="AC441" s="24"/>
      <c r="AD441" s="24"/>
      <c r="AE441" s="24"/>
      <c r="AF441" s="24"/>
      <c r="AG441" s="24"/>
      <c r="AH441" s="24"/>
    </row>
    <row r="442" spans="8:34" x14ac:dyDescent="0.2">
      <c r="H442" s="61"/>
      <c r="I442" s="21"/>
      <c r="J442" s="22"/>
      <c r="K442" s="22"/>
      <c r="L442" s="22"/>
      <c r="M442" s="24"/>
      <c r="N442" s="23"/>
      <c r="O442" s="25"/>
      <c r="P442" s="23"/>
      <c r="Q442" s="23"/>
      <c r="R442" s="25"/>
      <c r="S442" s="24"/>
      <c r="T442" s="25"/>
      <c r="U442" s="24"/>
      <c r="V442" s="24"/>
      <c r="W442" s="25"/>
      <c r="X442" s="25"/>
      <c r="Y442" s="28"/>
      <c r="Z442" s="25"/>
      <c r="AA442" s="24"/>
      <c r="AB442" s="24"/>
      <c r="AC442" s="24"/>
      <c r="AD442" s="24"/>
      <c r="AE442" s="24"/>
      <c r="AF442" s="24"/>
      <c r="AG442" s="24"/>
      <c r="AH442" s="24"/>
    </row>
    <row r="443" spans="8:34" x14ac:dyDescent="0.2">
      <c r="H443" s="61"/>
      <c r="I443" s="21"/>
      <c r="J443" s="22"/>
      <c r="K443" s="22"/>
      <c r="L443" s="22"/>
      <c r="M443" s="24"/>
      <c r="N443" s="23"/>
      <c r="O443" s="23"/>
      <c r="P443" s="23"/>
      <c r="Q443" s="23"/>
      <c r="R443" s="23"/>
      <c r="S443" s="24"/>
      <c r="T443" s="24"/>
      <c r="U443" s="24"/>
      <c r="V443" s="24"/>
      <c r="W443" s="24"/>
      <c r="X443" s="24"/>
      <c r="Y443" s="24"/>
      <c r="Z443" s="24"/>
      <c r="AA443" s="24"/>
      <c r="AB443" s="24"/>
      <c r="AC443" s="24"/>
      <c r="AD443" s="24"/>
      <c r="AE443" s="24"/>
      <c r="AF443" s="24"/>
      <c r="AG443" s="24"/>
      <c r="AH443" s="24"/>
    </row>
    <row r="444" spans="8:34" x14ac:dyDescent="0.2">
      <c r="H444" s="61"/>
      <c r="I444" s="21"/>
      <c r="J444" s="22"/>
      <c r="K444" s="22"/>
      <c r="L444" s="22"/>
      <c r="M444" s="24"/>
      <c r="N444" s="23"/>
      <c r="O444" s="25"/>
      <c r="P444" s="25"/>
      <c r="Q444" s="23"/>
      <c r="R444" s="23"/>
      <c r="S444" s="24"/>
      <c r="T444" s="25"/>
      <c r="U444" s="24"/>
      <c r="V444" s="24"/>
      <c r="W444" s="25"/>
      <c r="X444" s="28"/>
      <c r="Y444" s="28"/>
      <c r="Z444" s="32"/>
      <c r="AA444" s="24"/>
      <c r="AB444" s="24"/>
      <c r="AC444" s="24"/>
      <c r="AD444" s="24"/>
      <c r="AE444" s="24"/>
      <c r="AF444" s="24"/>
      <c r="AG444" s="24"/>
      <c r="AH444" s="24"/>
    </row>
    <row r="445" spans="8:34" x14ac:dyDescent="0.2">
      <c r="H445" s="61"/>
      <c r="I445" s="21"/>
      <c r="J445" s="22"/>
      <c r="K445" s="22"/>
      <c r="L445" s="22"/>
      <c r="M445" s="24"/>
      <c r="N445" s="23"/>
      <c r="O445" s="23"/>
      <c r="P445" s="23"/>
      <c r="Q445" s="23"/>
      <c r="R445" s="23"/>
      <c r="S445" s="24"/>
      <c r="T445" s="24"/>
      <c r="U445" s="24"/>
      <c r="V445" s="24"/>
      <c r="W445" s="24"/>
      <c r="X445" s="24"/>
      <c r="Y445" s="24"/>
      <c r="Z445" s="24"/>
      <c r="AA445" s="24"/>
      <c r="AB445" s="24"/>
      <c r="AC445" s="24"/>
      <c r="AD445" s="24"/>
      <c r="AE445" s="24"/>
      <c r="AF445" s="24"/>
      <c r="AG445" s="24"/>
      <c r="AH445" s="24"/>
    </row>
    <row r="446" spans="8:34" x14ac:dyDescent="0.2">
      <c r="H446" s="61"/>
      <c r="I446" s="21"/>
      <c r="J446" s="22"/>
      <c r="K446" s="22"/>
      <c r="L446" s="22"/>
      <c r="M446" s="24"/>
      <c r="N446" s="23"/>
      <c r="O446" s="25"/>
      <c r="P446" s="25"/>
      <c r="Q446" s="23"/>
      <c r="R446" s="23"/>
      <c r="S446" s="24"/>
      <c r="T446" s="25"/>
      <c r="U446" s="24"/>
      <c r="V446" s="24"/>
      <c r="W446" s="25"/>
      <c r="X446" s="25"/>
      <c r="Y446" s="25"/>
      <c r="Z446" s="28"/>
      <c r="AA446" s="24"/>
      <c r="AB446" s="24"/>
      <c r="AC446" s="24"/>
      <c r="AD446" s="24"/>
      <c r="AE446" s="24"/>
      <c r="AF446" s="24"/>
      <c r="AG446" s="24"/>
      <c r="AH446" s="24"/>
    </row>
    <row r="447" spans="8:34" x14ac:dyDescent="0.2">
      <c r="H447" s="61"/>
      <c r="I447" s="21"/>
      <c r="J447" s="22"/>
      <c r="K447" s="22"/>
      <c r="L447" s="22"/>
      <c r="M447" s="24"/>
      <c r="N447" s="23"/>
      <c r="O447" s="25"/>
      <c r="P447" s="23"/>
      <c r="Q447" s="25"/>
      <c r="R447" s="25"/>
      <c r="S447" s="24"/>
      <c r="T447" s="25"/>
      <c r="U447" s="24"/>
      <c r="V447" s="24"/>
      <c r="W447" s="24"/>
      <c r="X447" s="24"/>
      <c r="Y447" s="24"/>
      <c r="Z447" s="24"/>
      <c r="AA447" s="24"/>
      <c r="AB447" s="24"/>
      <c r="AC447" s="24"/>
      <c r="AD447" s="24"/>
      <c r="AE447" s="24"/>
      <c r="AF447" s="24"/>
      <c r="AG447" s="24"/>
      <c r="AH447" s="24"/>
    </row>
    <row r="448" spans="8:34" x14ac:dyDescent="0.2">
      <c r="H448" s="61"/>
      <c r="I448" s="21"/>
      <c r="J448" s="22"/>
      <c r="K448" s="22"/>
      <c r="L448" s="22"/>
      <c r="M448" s="24"/>
      <c r="N448" s="23"/>
      <c r="O448" s="25"/>
      <c r="P448" s="23"/>
      <c r="Q448" s="25"/>
      <c r="R448" s="25"/>
      <c r="S448" s="24"/>
      <c r="T448" s="25"/>
      <c r="U448" s="24"/>
      <c r="V448" s="24"/>
      <c r="W448" s="24"/>
      <c r="X448" s="24"/>
      <c r="Y448" s="24"/>
      <c r="Z448" s="24"/>
      <c r="AA448" s="24"/>
      <c r="AB448" s="24"/>
      <c r="AC448" s="24"/>
      <c r="AD448" s="24"/>
      <c r="AE448" s="24"/>
      <c r="AF448" s="24"/>
      <c r="AG448" s="24"/>
      <c r="AH448" s="24"/>
    </row>
    <row r="449" spans="8:34" x14ac:dyDescent="0.2">
      <c r="H449" s="61"/>
      <c r="I449" s="21"/>
      <c r="J449" s="22"/>
      <c r="K449" s="22"/>
      <c r="L449" s="22"/>
      <c r="M449" s="24"/>
      <c r="N449" s="23"/>
      <c r="O449" s="23"/>
      <c r="P449" s="23"/>
      <c r="Q449" s="25"/>
      <c r="R449" s="25"/>
      <c r="S449" s="24"/>
      <c r="T449" s="25"/>
      <c r="U449" s="24"/>
      <c r="V449" s="24"/>
      <c r="W449" s="25"/>
      <c r="X449" s="25"/>
      <c r="Y449" s="28"/>
      <c r="Z449" s="25"/>
      <c r="AA449" s="24"/>
      <c r="AB449" s="24"/>
      <c r="AC449" s="24"/>
      <c r="AD449" s="24"/>
      <c r="AE449" s="24"/>
      <c r="AF449" s="24"/>
      <c r="AG449" s="24"/>
      <c r="AH449" s="24"/>
    </row>
    <row r="450" spans="8:34" x14ac:dyDescent="0.2">
      <c r="H450" s="61"/>
      <c r="I450" s="21"/>
      <c r="J450" s="22"/>
      <c r="K450" s="22"/>
      <c r="L450" s="22"/>
      <c r="M450" s="24"/>
      <c r="N450" s="23"/>
      <c r="O450" s="25"/>
      <c r="P450" s="23"/>
      <c r="Q450" s="23"/>
      <c r="R450" s="25"/>
      <c r="S450" s="24"/>
      <c r="T450" s="25"/>
      <c r="U450" s="24"/>
      <c r="V450" s="24"/>
      <c r="W450" s="25"/>
      <c r="X450" s="25"/>
      <c r="Y450" s="28"/>
      <c r="Z450" s="25"/>
      <c r="AA450" s="24"/>
      <c r="AB450" s="24"/>
      <c r="AC450" s="24"/>
      <c r="AD450" s="24"/>
      <c r="AE450" s="24"/>
      <c r="AF450" s="24"/>
      <c r="AG450" s="24"/>
      <c r="AH450" s="24"/>
    </row>
    <row r="451" spans="8:34" x14ac:dyDescent="0.2">
      <c r="H451" s="61"/>
      <c r="I451" s="21"/>
      <c r="J451" s="22"/>
      <c r="K451" s="22"/>
      <c r="L451" s="22"/>
      <c r="M451" s="24"/>
      <c r="N451" s="23"/>
      <c r="O451" s="23"/>
      <c r="P451" s="23"/>
      <c r="Q451" s="25"/>
      <c r="R451" s="25"/>
      <c r="S451" s="24"/>
      <c r="T451" s="25"/>
      <c r="U451" s="24"/>
      <c r="V451" s="24"/>
      <c r="W451" s="25"/>
      <c r="X451" s="25"/>
      <c r="Y451" s="25"/>
      <c r="Z451" s="27"/>
      <c r="AA451" s="24"/>
      <c r="AB451" s="24"/>
      <c r="AC451" s="24"/>
      <c r="AD451" s="24"/>
      <c r="AE451" s="24"/>
      <c r="AF451" s="24"/>
      <c r="AG451" s="24"/>
      <c r="AH451" s="24"/>
    </row>
    <row r="452" spans="8:34" x14ac:dyDescent="0.2">
      <c r="H452" s="61"/>
      <c r="I452" s="21"/>
      <c r="J452" s="22"/>
      <c r="K452" s="22"/>
      <c r="L452" s="22"/>
      <c r="M452" s="24"/>
      <c r="N452" s="23"/>
      <c r="O452" s="23"/>
      <c r="P452" s="23"/>
      <c r="Q452" s="23"/>
      <c r="R452" s="23"/>
      <c r="S452" s="24"/>
      <c r="T452" s="24"/>
      <c r="U452" s="24"/>
      <c r="V452" s="24"/>
      <c r="W452" s="24"/>
      <c r="X452" s="24"/>
      <c r="Y452" s="24"/>
      <c r="Z452" s="24"/>
      <c r="AA452" s="24"/>
      <c r="AB452" s="24"/>
      <c r="AC452" s="24"/>
      <c r="AD452" s="24"/>
      <c r="AE452" s="24"/>
      <c r="AF452" s="24"/>
      <c r="AG452" s="24"/>
      <c r="AH452" s="24"/>
    </row>
    <row r="453" spans="8:34" x14ac:dyDescent="0.2">
      <c r="H453" s="61"/>
      <c r="I453" s="21"/>
      <c r="J453" s="22"/>
      <c r="K453" s="22"/>
      <c r="L453" s="22"/>
      <c r="M453" s="24"/>
      <c r="N453" s="23"/>
      <c r="O453" s="25"/>
      <c r="P453" s="25"/>
      <c r="Q453" s="23"/>
      <c r="R453" s="23"/>
      <c r="S453" s="24"/>
      <c r="T453" s="24"/>
      <c r="U453" s="24"/>
      <c r="V453" s="24"/>
      <c r="W453" s="24"/>
      <c r="X453" s="24"/>
      <c r="Y453" s="24"/>
      <c r="Z453" s="24"/>
      <c r="AA453" s="24"/>
      <c r="AB453" s="24"/>
      <c r="AC453" s="24"/>
      <c r="AD453" s="24"/>
      <c r="AE453" s="24"/>
      <c r="AF453" s="24"/>
      <c r="AG453" s="24"/>
      <c r="AH453" s="24"/>
    </row>
    <row r="454" spans="8:34" x14ac:dyDescent="0.2">
      <c r="H454" s="61"/>
      <c r="I454" s="21"/>
      <c r="J454" s="22"/>
      <c r="K454" s="22"/>
      <c r="L454" s="22"/>
      <c r="M454" s="24"/>
      <c r="N454" s="23"/>
      <c r="O454" s="25"/>
      <c r="P454" s="23"/>
      <c r="Q454" s="23"/>
      <c r="R454" s="23"/>
      <c r="S454" s="24"/>
      <c r="T454" s="24"/>
      <c r="U454" s="24"/>
      <c r="V454" s="24"/>
      <c r="W454" s="24"/>
      <c r="X454" s="24"/>
      <c r="Y454" s="24"/>
      <c r="Z454" s="24"/>
      <c r="AA454" s="24"/>
      <c r="AB454" s="24"/>
      <c r="AC454" s="24"/>
      <c r="AD454" s="24"/>
      <c r="AE454" s="24"/>
      <c r="AF454" s="24"/>
      <c r="AG454" s="24"/>
      <c r="AH454" s="24"/>
    </row>
    <row r="455" spans="8:34" x14ac:dyDescent="0.2">
      <c r="H455" s="61"/>
      <c r="I455" s="21"/>
      <c r="J455" s="22"/>
      <c r="K455" s="22"/>
      <c r="L455" s="22"/>
      <c r="M455" s="24"/>
      <c r="N455" s="23"/>
      <c r="O455" s="23"/>
      <c r="P455" s="23"/>
      <c r="Q455" s="23"/>
      <c r="R455" s="23"/>
      <c r="S455" s="24"/>
      <c r="T455" s="24"/>
      <c r="U455" s="24"/>
      <c r="V455" s="24"/>
      <c r="W455" s="24"/>
      <c r="X455" s="24"/>
      <c r="Y455" s="24"/>
      <c r="Z455" s="24"/>
      <c r="AA455" s="24"/>
      <c r="AB455" s="24"/>
      <c r="AC455" s="24"/>
      <c r="AD455" s="24"/>
      <c r="AE455" s="24"/>
      <c r="AF455" s="24"/>
      <c r="AG455" s="24"/>
      <c r="AH455" s="24"/>
    </row>
    <row r="456" spans="8:34" x14ac:dyDescent="0.2">
      <c r="H456" s="61"/>
      <c r="I456" s="21"/>
      <c r="J456" s="22"/>
      <c r="K456" s="22"/>
      <c r="L456" s="22"/>
      <c r="M456" s="24"/>
      <c r="N456" s="23"/>
      <c r="O456" s="25"/>
      <c r="P456" s="23"/>
      <c r="Q456" s="23"/>
      <c r="R456" s="25"/>
      <c r="S456" s="24"/>
      <c r="T456" s="24"/>
      <c r="U456" s="24"/>
      <c r="V456" s="24"/>
      <c r="W456" s="25"/>
      <c r="X456" s="25"/>
      <c r="Y456" s="28"/>
      <c r="Z456" s="25"/>
      <c r="AA456" s="24"/>
      <c r="AB456" s="24"/>
      <c r="AC456" s="24"/>
      <c r="AD456" s="24"/>
      <c r="AE456" s="24"/>
      <c r="AF456" s="24"/>
      <c r="AG456" s="24"/>
      <c r="AH456" s="24"/>
    </row>
    <row r="457" spans="8:34" x14ac:dyDescent="0.2">
      <c r="H457" s="61"/>
      <c r="I457" s="21"/>
      <c r="J457" s="22"/>
      <c r="K457" s="22"/>
      <c r="L457" s="22"/>
      <c r="M457" s="24"/>
      <c r="N457" s="23"/>
      <c r="O457" s="23"/>
      <c r="P457" s="23"/>
      <c r="Q457" s="23"/>
      <c r="R457" s="23"/>
      <c r="S457" s="24"/>
      <c r="T457" s="24"/>
      <c r="U457" s="24"/>
      <c r="V457" s="24"/>
      <c r="W457" s="24"/>
      <c r="X457" s="24"/>
      <c r="Y457" s="24"/>
      <c r="Z457" s="24"/>
      <c r="AA457" s="24"/>
      <c r="AB457" s="24"/>
      <c r="AC457" s="24"/>
      <c r="AD457" s="24"/>
      <c r="AE457" s="24"/>
      <c r="AF457" s="24"/>
      <c r="AG457" s="24"/>
      <c r="AH457" s="24"/>
    </row>
    <row r="458" spans="8:34" x14ac:dyDescent="0.2">
      <c r="H458" s="61"/>
      <c r="I458" s="21"/>
      <c r="J458" s="22"/>
      <c r="K458" s="22"/>
      <c r="L458" s="22"/>
      <c r="M458" s="24"/>
      <c r="N458" s="23"/>
      <c r="O458" s="23"/>
      <c r="P458" s="23"/>
      <c r="Q458" s="23"/>
      <c r="R458" s="23"/>
      <c r="S458" s="24"/>
      <c r="T458" s="24"/>
      <c r="U458" s="24"/>
      <c r="V458" s="24"/>
      <c r="W458" s="24"/>
      <c r="X458" s="24"/>
      <c r="Y458" s="24"/>
      <c r="Z458" s="24"/>
      <c r="AA458" s="24"/>
      <c r="AB458" s="24"/>
      <c r="AC458" s="24"/>
      <c r="AD458" s="24"/>
      <c r="AE458" s="24"/>
      <c r="AF458" s="24"/>
      <c r="AG458" s="24"/>
      <c r="AH458" s="24"/>
    </row>
    <row r="459" spans="8:34" x14ac:dyDescent="0.2">
      <c r="H459" s="61"/>
      <c r="I459" s="21"/>
      <c r="J459" s="22"/>
      <c r="K459" s="22"/>
      <c r="L459" s="22"/>
      <c r="M459" s="24"/>
      <c r="N459" s="23"/>
      <c r="O459" s="23"/>
      <c r="P459" s="23"/>
      <c r="Q459" s="25"/>
      <c r="R459" s="25"/>
      <c r="S459" s="24"/>
      <c r="T459" s="25"/>
      <c r="U459" s="24"/>
      <c r="V459" s="24"/>
      <c r="W459" s="25"/>
      <c r="X459" s="25"/>
      <c r="Y459" s="28"/>
      <c r="Z459" s="25"/>
      <c r="AA459" s="24"/>
      <c r="AB459" s="24"/>
      <c r="AC459" s="24"/>
      <c r="AD459" s="24"/>
      <c r="AE459" s="24"/>
      <c r="AF459" s="24"/>
      <c r="AG459" s="24"/>
      <c r="AH459" s="24"/>
    </row>
    <row r="460" spans="8:34" x14ac:dyDescent="0.2">
      <c r="H460" s="61"/>
      <c r="I460" s="21"/>
      <c r="J460" s="22"/>
      <c r="K460" s="22"/>
      <c r="L460" s="22"/>
      <c r="M460" s="24"/>
      <c r="N460" s="23"/>
      <c r="O460" s="25"/>
      <c r="P460" s="23"/>
      <c r="Q460" s="23"/>
      <c r="R460" s="25"/>
      <c r="S460" s="24"/>
      <c r="T460" s="25"/>
      <c r="U460" s="24"/>
      <c r="V460" s="24"/>
      <c r="W460" s="24"/>
      <c r="X460" s="24"/>
      <c r="Y460" s="24"/>
      <c r="Z460" s="24"/>
      <c r="AA460" s="24"/>
      <c r="AB460" s="24"/>
      <c r="AC460" s="24"/>
      <c r="AD460" s="24"/>
      <c r="AE460" s="24"/>
      <c r="AF460" s="24"/>
      <c r="AG460" s="24"/>
      <c r="AH460" s="24"/>
    </row>
    <row r="461" spans="8:34" x14ac:dyDescent="0.2">
      <c r="H461" s="61"/>
      <c r="I461" s="21"/>
      <c r="J461" s="22"/>
      <c r="K461" s="22"/>
      <c r="L461" s="22"/>
      <c r="M461" s="24"/>
      <c r="N461" s="23"/>
      <c r="O461" s="25"/>
      <c r="P461" s="23"/>
      <c r="Q461" s="25"/>
      <c r="R461" s="25"/>
      <c r="S461" s="24"/>
      <c r="T461" s="25"/>
      <c r="U461" s="24"/>
      <c r="V461" s="24"/>
      <c r="W461" s="25"/>
      <c r="X461" s="25"/>
      <c r="Y461" s="25"/>
      <c r="Z461" s="32"/>
      <c r="AA461" s="24"/>
      <c r="AB461" s="24"/>
      <c r="AC461" s="24"/>
      <c r="AD461" s="24"/>
      <c r="AE461" s="24"/>
      <c r="AF461" s="24"/>
      <c r="AG461" s="24"/>
      <c r="AH461" s="24"/>
    </row>
    <row r="462" spans="8:34" x14ac:dyDescent="0.2">
      <c r="H462" s="61"/>
      <c r="I462" s="21"/>
      <c r="J462" s="22"/>
      <c r="K462" s="22"/>
      <c r="L462" s="22"/>
      <c r="M462" s="24"/>
      <c r="N462" s="23"/>
      <c r="O462" s="23"/>
      <c r="P462" s="23"/>
      <c r="Q462" s="23"/>
      <c r="R462" s="25"/>
      <c r="S462" s="24"/>
      <c r="T462" s="25"/>
      <c r="U462" s="24"/>
      <c r="V462" s="24"/>
      <c r="W462" s="25"/>
      <c r="X462" s="25"/>
      <c r="Y462" s="28"/>
      <c r="Z462" s="25"/>
      <c r="AA462" s="24"/>
      <c r="AB462" s="24"/>
      <c r="AC462" s="24"/>
      <c r="AD462" s="24"/>
      <c r="AE462" s="24"/>
      <c r="AF462" s="24"/>
      <c r="AG462" s="24"/>
      <c r="AH462" s="24"/>
    </row>
    <row r="463" spans="8:34" x14ac:dyDescent="0.2">
      <c r="H463" s="61"/>
      <c r="I463" s="21"/>
      <c r="J463" s="22"/>
      <c r="K463" s="22"/>
      <c r="L463" s="22"/>
      <c r="M463" s="24"/>
      <c r="N463" s="23"/>
      <c r="O463" s="23"/>
      <c r="P463" s="23"/>
      <c r="Q463" s="23"/>
      <c r="R463" s="25"/>
      <c r="S463" s="24"/>
      <c r="T463" s="24"/>
      <c r="U463" s="24"/>
      <c r="V463" s="24"/>
      <c r="W463" s="24"/>
      <c r="X463" s="24"/>
      <c r="Y463" s="24"/>
      <c r="Z463" s="24"/>
      <c r="AA463" s="24"/>
      <c r="AB463" s="24"/>
      <c r="AC463" s="24"/>
      <c r="AD463" s="24"/>
      <c r="AE463" s="24"/>
      <c r="AF463" s="24"/>
      <c r="AG463" s="24"/>
      <c r="AH463" s="24"/>
    </row>
    <row r="464" spans="8:34" x14ac:dyDescent="0.2">
      <c r="H464" s="61"/>
      <c r="I464" s="21"/>
      <c r="J464" s="22"/>
      <c r="K464" s="22"/>
      <c r="L464" s="22"/>
      <c r="M464" s="24"/>
      <c r="N464" s="23"/>
      <c r="O464" s="23"/>
      <c r="P464" s="23"/>
      <c r="Q464" s="23"/>
      <c r="R464" s="25"/>
      <c r="S464" s="24"/>
      <c r="T464" s="24"/>
      <c r="U464" s="24"/>
      <c r="V464" s="24"/>
      <c r="W464" s="24"/>
      <c r="X464" s="24"/>
      <c r="Y464" s="24"/>
      <c r="Z464" s="24"/>
      <c r="AA464" s="24"/>
      <c r="AB464" s="24"/>
      <c r="AC464" s="24"/>
      <c r="AD464" s="24"/>
      <c r="AE464" s="24"/>
      <c r="AF464" s="24"/>
      <c r="AG464" s="24"/>
      <c r="AH464" s="24"/>
    </row>
    <row r="465" spans="8:34" x14ac:dyDescent="0.2">
      <c r="H465" s="61"/>
      <c r="I465" s="21"/>
      <c r="J465" s="22"/>
      <c r="K465" s="22"/>
      <c r="L465" s="22"/>
      <c r="M465" s="24"/>
      <c r="N465" s="23"/>
      <c r="O465" s="23"/>
      <c r="P465" s="23"/>
      <c r="Q465" s="23"/>
      <c r="R465" s="25"/>
      <c r="S465" s="24"/>
      <c r="T465" s="24"/>
      <c r="U465" s="24"/>
      <c r="V465" s="24"/>
      <c r="W465" s="24"/>
      <c r="X465" s="24"/>
      <c r="Y465" s="24"/>
      <c r="Z465" s="24"/>
      <c r="AA465" s="24"/>
      <c r="AB465" s="24"/>
      <c r="AC465" s="24"/>
      <c r="AD465" s="24"/>
      <c r="AE465" s="24"/>
      <c r="AF465" s="24"/>
      <c r="AG465" s="24"/>
      <c r="AH465" s="24"/>
    </row>
    <row r="466" spans="8:34" x14ac:dyDescent="0.2">
      <c r="H466" s="61"/>
      <c r="I466" s="21"/>
      <c r="J466" s="22"/>
      <c r="K466" s="22"/>
      <c r="L466" s="22"/>
      <c r="M466" s="24"/>
      <c r="N466" s="23"/>
      <c r="O466" s="23"/>
      <c r="P466" s="23"/>
      <c r="Q466" s="23"/>
      <c r="R466" s="25"/>
      <c r="S466" s="24"/>
      <c r="T466" s="24"/>
      <c r="U466" s="24"/>
      <c r="V466" s="24"/>
      <c r="W466" s="24"/>
      <c r="X466" s="24"/>
      <c r="Y466" s="24"/>
      <c r="Z466" s="24"/>
      <c r="AA466" s="24"/>
      <c r="AB466" s="24"/>
      <c r="AC466" s="24"/>
      <c r="AD466" s="24"/>
      <c r="AE466" s="24"/>
      <c r="AF466" s="24"/>
      <c r="AG466" s="24"/>
      <c r="AH466" s="24"/>
    </row>
    <row r="467" spans="8:34" x14ac:dyDescent="0.2">
      <c r="H467" s="61"/>
      <c r="I467" s="21"/>
      <c r="J467" s="22"/>
      <c r="K467" s="22"/>
      <c r="L467" s="22"/>
      <c r="M467" s="24"/>
      <c r="N467" s="23"/>
      <c r="O467" s="23"/>
      <c r="P467" s="23"/>
      <c r="Q467" s="23"/>
      <c r="R467" s="25"/>
      <c r="S467" s="24"/>
      <c r="T467" s="23"/>
      <c r="U467" s="24"/>
      <c r="V467" s="24"/>
      <c r="W467" s="25"/>
      <c r="X467" s="24"/>
      <c r="Y467" s="24"/>
      <c r="Z467" s="24"/>
      <c r="AA467" s="24"/>
      <c r="AB467" s="24"/>
      <c r="AC467" s="24"/>
      <c r="AD467" s="24"/>
      <c r="AE467" s="24"/>
      <c r="AF467" s="24"/>
      <c r="AG467" s="24"/>
      <c r="AH467" s="24"/>
    </row>
    <row r="468" spans="8:34" x14ac:dyDescent="0.2">
      <c r="H468" s="61"/>
      <c r="I468" s="21"/>
      <c r="J468" s="22"/>
      <c r="K468" s="22"/>
      <c r="L468" s="22"/>
      <c r="M468" s="24"/>
      <c r="N468" s="23"/>
      <c r="O468" s="23"/>
      <c r="P468" s="23"/>
      <c r="Q468" s="23"/>
      <c r="R468" s="23"/>
      <c r="S468" s="24"/>
      <c r="T468" s="24"/>
      <c r="U468" s="24"/>
      <c r="V468" s="24"/>
      <c r="W468" s="24"/>
      <c r="X468" s="24"/>
      <c r="Y468" s="24"/>
      <c r="Z468" s="24"/>
      <c r="AA468" s="24"/>
      <c r="AB468" s="24"/>
      <c r="AC468" s="24"/>
      <c r="AD468" s="24"/>
      <c r="AE468" s="24"/>
      <c r="AF468" s="24"/>
      <c r="AG468" s="24"/>
      <c r="AH468" s="24"/>
    </row>
    <row r="469" spans="8:34" x14ac:dyDescent="0.2">
      <c r="H469" s="61"/>
      <c r="I469" s="21"/>
      <c r="J469" s="22"/>
      <c r="K469" s="22"/>
      <c r="L469" s="22"/>
      <c r="M469" s="24"/>
      <c r="N469" s="23"/>
      <c r="O469" s="25"/>
      <c r="P469" s="23"/>
      <c r="Q469" s="25"/>
      <c r="R469" s="23"/>
      <c r="S469" s="24"/>
      <c r="T469" s="25"/>
      <c r="U469" s="24"/>
      <c r="V469" s="24"/>
      <c r="W469" s="25"/>
      <c r="X469" s="25"/>
      <c r="Y469" s="25"/>
      <c r="Z469" s="25"/>
      <c r="AA469" s="24"/>
      <c r="AB469" s="24"/>
      <c r="AC469" s="24"/>
      <c r="AD469" s="24"/>
      <c r="AE469" s="21"/>
      <c r="AF469" s="24"/>
      <c r="AG469" s="24"/>
      <c r="AH469" s="24"/>
    </row>
    <row r="470" spans="8:34" x14ac:dyDescent="0.2">
      <c r="H470" s="61"/>
      <c r="I470" s="21"/>
      <c r="J470" s="22"/>
      <c r="K470" s="22"/>
      <c r="L470" s="22"/>
      <c r="M470" s="24"/>
      <c r="N470" s="23"/>
      <c r="O470" s="25"/>
      <c r="P470" s="23"/>
      <c r="Q470" s="23"/>
      <c r="R470" s="23"/>
      <c r="S470" s="24"/>
      <c r="T470" s="24"/>
      <c r="U470" s="24"/>
      <c r="V470" s="24"/>
      <c r="W470" s="24"/>
      <c r="X470" s="24"/>
      <c r="Y470" s="24"/>
      <c r="Z470" s="24"/>
      <c r="AA470" s="24"/>
      <c r="AB470" s="24"/>
      <c r="AC470" s="24"/>
      <c r="AD470" s="24"/>
      <c r="AE470" s="24"/>
      <c r="AF470" s="24"/>
      <c r="AG470" s="24"/>
      <c r="AH470" s="24"/>
    </row>
    <row r="471" spans="8:34" x14ac:dyDescent="0.2">
      <c r="H471" s="61"/>
      <c r="I471" s="21"/>
      <c r="J471" s="22"/>
      <c r="K471" s="22"/>
      <c r="L471" s="22"/>
      <c r="M471" s="24"/>
      <c r="N471" s="23"/>
      <c r="O471" s="23"/>
      <c r="P471" s="23"/>
      <c r="Q471" s="23"/>
      <c r="R471" s="23"/>
      <c r="S471" s="24"/>
      <c r="T471" s="24"/>
      <c r="U471" s="24"/>
      <c r="V471" s="24"/>
      <c r="W471" s="24"/>
      <c r="X471" s="24"/>
      <c r="Y471" s="24"/>
      <c r="Z471" s="24"/>
      <c r="AA471" s="24"/>
      <c r="AB471" s="24"/>
      <c r="AC471" s="24"/>
      <c r="AD471" s="24"/>
      <c r="AE471" s="24"/>
      <c r="AF471" s="24"/>
      <c r="AG471" s="24"/>
      <c r="AH471" s="24"/>
    </row>
    <row r="472" spans="8:34" x14ac:dyDescent="0.2">
      <c r="H472" s="61"/>
      <c r="I472" s="21"/>
      <c r="J472" s="22"/>
      <c r="K472" s="22"/>
      <c r="L472" s="22"/>
      <c r="M472" s="24"/>
      <c r="N472" s="23"/>
      <c r="O472" s="25"/>
      <c r="P472" s="23"/>
      <c r="Q472" s="23"/>
      <c r="R472" s="23"/>
      <c r="S472" s="24"/>
      <c r="T472" s="25"/>
      <c r="U472" s="24"/>
      <c r="V472" s="24"/>
      <c r="W472" s="25"/>
      <c r="X472" s="25"/>
      <c r="Y472" s="25"/>
      <c r="Z472" s="25"/>
      <c r="AA472" s="24"/>
      <c r="AB472" s="24"/>
      <c r="AC472" s="24"/>
      <c r="AD472" s="24"/>
      <c r="AE472" s="24"/>
      <c r="AF472" s="24"/>
      <c r="AG472" s="24"/>
      <c r="AH472" s="24"/>
    </row>
    <row r="473" spans="8:34" x14ac:dyDescent="0.2">
      <c r="H473" s="61"/>
      <c r="I473" s="21"/>
      <c r="J473" s="22"/>
      <c r="K473" s="22"/>
      <c r="L473" s="22"/>
      <c r="M473" s="24"/>
      <c r="N473" s="23"/>
      <c r="O473" s="23"/>
      <c r="P473" s="23"/>
      <c r="Q473" s="23"/>
      <c r="R473" s="23"/>
      <c r="S473" s="24"/>
      <c r="T473" s="24"/>
      <c r="U473" s="24"/>
      <c r="V473" s="23"/>
      <c r="W473" s="24"/>
      <c r="X473" s="24"/>
      <c r="Y473" s="24"/>
      <c r="Z473" s="24"/>
      <c r="AA473" s="24"/>
      <c r="AB473" s="24"/>
      <c r="AC473" s="24"/>
      <c r="AD473" s="24"/>
      <c r="AE473" s="24"/>
      <c r="AF473" s="24"/>
      <c r="AG473" s="24"/>
      <c r="AH473" s="24"/>
    </row>
    <row r="474" spans="8:34" x14ac:dyDescent="0.2">
      <c r="H474" s="61"/>
      <c r="I474" s="21"/>
      <c r="J474" s="22"/>
      <c r="K474" s="22"/>
      <c r="L474" s="22"/>
      <c r="M474" s="24"/>
      <c r="N474" s="23"/>
      <c r="O474" s="23"/>
      <c r="P474" s="23"/>
      <c r="Q474" s="23"/>
      <c r="R474" s="23"/>
      <c r="S474" s="24"/>
      <c r="T474" s="23"/>
      <c r="U474" s="24"/>
      <c r="V474" s="23"/>
      <c r="W474" s="23"/>
      <c r="X474" s="23"/>
      <c r="Y474" s="23"/>
      <c r="Z474" s="23"/>
      <c r="AA474" s="24"/>
      <c r="AB474" s="23"/>
      <c r="AC474" s="24"/>
      <c r="AD474" s="24"/>
      <c r="AE474" s="24"/>
      <c r="AF474" s="24"/>
      <c r="AG474" s="24"/>
      <c r="AH474" s="24"/>
    </row>
    <row r="475" spans="8:34" x14ac:dyDescent="0.2">
      <c r="H475" s="61"/>
      <c r="I475" s="21"/>
      <c r="J475" s="22"/>
      <c r="K475" s="22"/>
      <c r="L475" s="22"/>
      <c r="M475" s="24"/>
      <c r="N475" s="23"/>
      <c r="O475" s="25"/>
      <c r="P475" s="23"/>
      <c r="Q475" s="25"/>
      <c r="R475" s="23"/>
      <c r="S475" s="24"/>
      <c r="T475" s="23"/>
      <c r="U475" s="24"/>
      <c r="V475" s="23"/>
      <c r="W475" s="25"/>
      <c r="X475" s="25"/>
      <c r="Y475" s="25"/>
      <c r="Z475" s="25"/>
      <c r="AA475" s="25"/>
      <c r="AB475" s="24"/>
      <c r="AC475" s="24"/>
      <c r="AD475" s="24"/>
      <c r="AE475" s="24"/>
      <c r="AF475" s="24"/>
      <c r="AG475" s="24"/>
      <c r="AH475" s="24"/>
    </row>
    <row r="476" spans="8:34" x14ac:dyDescent="0.2">
      <c r="H476" s="61"/>
      <c r="I476" s="21"/>
      <c r="J476" s="22"/>
      <c r="K476" s="22"/>
      <c r="L476" s="22"/>
      <c r="M476" s="24"/>
      <c r="N476" s="23"/>
      <c r="O476" s="25"/>
      <c r="P476" s="25"/>
      <c r="Q476" s="23"/>
      <c r="R476" s="23"/>
      <c r="S476" s="24"/>
      <c r="T476" s="23"/>
      <c r="U476" s="24"/>
      <c r="V476" s="24"/>
      <c r="W476" s="25"/>
      <c r="X476" s="25"/>
      <c r="Y476" s="25"/>
      <c r="Z476" s="25"/>
      <c r="AA476" s="24"/>
      <c r="AB476" s="24"/>
      <c r="AC476" s="24"/>
      <c r="AD476" s="24"/>
      <c r="AE476" s="24"/>
      <c r="AF476" s="24"/>
      <c r="AG476" s="24"/>
      <c r="AH476" s="24"/>
    </row>
    <row r="477" spans="8:34" x14ac:dyDescent="0.2">
      <c r="H477" s="61"/>
      <c r="I477" s="21"/>
      <c r="J477" s="22"/>
      <c r="K477" s="22"/>
      <c r="L477" s="22"/>
      <c r="M477" s="24"/>
      <c r="N477" s="23"/>
      <c r="O477" s="23"/>
      <c r="P477" s="23"/>
      <c r="Q477" s="23"/>
      <c r="R477" s="23"/>
      <c r="S477" s="24"/>
      <c r="T477" s="24"/>
      <c r="U477" s="24"/>
      <c r="V477" s="23"/>
      <c r="W477" s="24"/>
      <c r="X477" s="24"/>
      <c r="Y477" s="24"/>
      <c r="Z477" s="24"/>
      <c r="AA477" s="24"/>
      <c r="AB477" s="24"/>
      <c r="AC477" s="24"/>
      <c r="AD477" s="24"/>
      <c r="AE477" s="24"/>
      <c r="AF477" s="24"/>
      <c r="AG477" s="24"/>
      <c r="AH477" s="24"/>
    </row>
    <row r="478" spans="8:34" x14ac:dyDescent="0.2">
      <c r="H478" s="61"/>
      <c r="I478" s="21"/>
      <c r="J478" s="22"/>
      <c r="K478" s="22"/>
      <c r="L478" s="22"/>
      <c r="M478" s="24"/>
      <c r="N478" s="23"/>
      <c r="O478" s="23"/>
      <c r="P478" s="23"/>
      <c r="Q478" s="23"/>
      <c r="R478" s="23"/>
      <c r="S478" s="24"/>
      <c r="T478" s="24"/>
      <c r="U478" s="24"/>
      <c r="V478" s="23"/>
      <c r="W478" s="24"/>
      <c r="X478" s="25"/>
      <c r="Y478" s="24"/>
      <c r="Z478" s="24"/>
      <c r="AA478" s="24"/>
      <c r="AB478" s="24"/>
      <c r="AC478" s="24"/>
      <c r="AD478" s="24"/>
      <c r="AE478" s="24"/>
      <c r="AF478" s="24"/>
      <c r="AG478" s="24"/>
      <c r="AH478" s="24"/>
    </row>
    <row r="479" spans="8:34" x14ac:dyDescent="0.2">
      <c r="H479" s="61"/>
      <c r="I479" s="21"/>
      <c r="J479" s="22"/>
      <c r="K479" s="22"/>
      <c r="L479" s="22"/>
      <c r="M479" s="24"/>
      <c r="N479" s="23"/>
      <c r="O479" s="23"/>
      <c r="P479" s="23"/>
      <c r="Q479" s="23"/>
      <c r="R479" s="23"/>
      <c r="S479" s="24"/>
      <c r="T479" s="23"/>
      <c r="U479" s="24"/>
      <c r="V479" s="24"/>
      <c r="W479" s="24"/>
      <c r="X479" s="24"/>
      <c r="Y479" s="24"/>
      <c r="Z479" s="24"/>
      <c r="AA479" s="24"/>
      <c r="AB479" s="24"/>
      <c r="AC479" s="24"/>
      <c r="AD479" s="24"/>
      <c r="AE479" s="24"/>
      <c r="AF479" s="24"/>
      <c r="AG479" s="24"/>
      <c r="AH479" s="24"/>
    </row>
    <row r="480" spans="8:34" x14ac:dyDescent="0.2">
      <c r="H480" s="61"/>
      <c r="I480" s="21"/>
      <c r="J480" s="22"/>
      <c r="K480" s="22"/>
      <c r="L480" s="22"/>
      <c r="M480" s="24"/>
      <c r="N480" s="23"/>
      <c r="O480" s="23"/>
      <c r="P480" s="23"/>
      <c r="Q480" s="23"/>
      <c r="R480" s="23"/>
      <c r="S480" s="24"/>
      <c r="T480" s="23"/>
      <c r="U480" s="24"/>
      <c r="V480" s="23"/>
      <c r="W480" s="23"/>
      <c r="X480" s="23"/>
      <c r="Y480" s="23"/>
      <c r="Z480" s="23"/>
      <c r="AA480" s="24"/>
      <c r="AB480" s="26"/>
      <c r="AC480" s="24"/>
      <c r="AD480" s="24"/>
      <c r="AE480" s="24"/>
      <c r="AF480" s="24"/>
      <c r="AG480" s="24"/>
      <c r="AH480" s="24"/>
    </row>
    <row r="481" spans="8:34" x14ac:dyDescent="0.2">
      <c r="H481" s="61"/>
      <c r="I481" s="21"/>
      <c r="J481" s="22"/>
      <c r="K481" s="22"/>
      <c r="L481" s="22"/>
      <c r="M481" s="24"/>
      <c r="N481" s="23"/>
      <c r="O481" s="23"/>
      <c r="P481" s="23"/>
      <c r="Q481" s="23"/>
      <c r="R481" s="23"/>
      <c r="S481" s="24"/>
      <c r="T481" s="24"/>
      <c r="U481" s="24"/>
      <c r="V481" s="23"/>
      <c r="W481" s="24"/>
      <c r="X481" s="24"/>
      <c r="Y481" s="24"/>
      <c r="Z481" s="24"/>
      <c r="AA481" s="24"/>
      <c r="AB481" s="24"/>
      <c r="AC481" s="24"/>
      <c r="AD481" s="24"/>
      <c r="AE481" s="24"/>
      <c r="AF481" s="24"/>
      <c r="AG481" s="24"/>
      <c r="AH481" s="24"/>
    </row>
    <row r="482" spans="8:34" x14ac:dyDescent="0.2">
      <c r="H482" s="61"/>
      <c r="I482" s="21"/>
      <c r="J482" s="22"/>
      <c r="K482" s="22"/>
      <c r="L482" s="22"/>
      <c r="M482" s="24"/>
      <c r="N482" s="23"/>
      <c r="O482" s="23"/>
      <c r="P482" s="23"/>
      <c r="Q482" s="23"/>
      <c r="R482" s="23"/>
      <c r="S482" s="24"/>
      <c r="T482" s="23"/>
      <c r="U482" s="24"/>
      <c r="V482" s="23"/>
      <c r="W482" s="23"/>
      <c r="X482" s="23"/>
      <c r="Y482" s="24"/>
      <c r="Z482" s="24"/>
      <c r="AA482" s="24"/>
      <c r="AB482" s="24"/>
      <c r="AC482" s="24"/>
      <c r="AD482" s="24"/>
      <c r="AE482" s="24"/>
      <c r="AF482" s="24"/>
      <c r="AG482" s="24"/>
      <c r="AH482" s="24"/>
    </row>
    <row r="483" spans="8:34" x14ac:dyDescent="0.2">
      <c r="H483" s="61"/>
      <c r="I483" s="21"/>
      <c r="J483" s="22"/>
      <c r="K483" s="22"/>
      <c r="L483" s="22"/>
      <c r="M483" s="24"/>
      <c r="N483" s="23"/>
      <c r="O483" s="23"/>
      <c r="P483" s="23"/>
      <c r="Q483" s="23"/>
      <c r="R483" s="23"/>
      <c r="S483" s="24"/>
      <c r="T483" s="24"/>
      <c r="U483" s="24"/>
      <c r="V483" s="24"/>
      <c r="W483" s="24"/>
      <c r="X483" s="24"/>
      <c r="Y483" s="24"/>
      <c r="Z483" s="24"/>
      <c r="AA483" s="24"/>
      <c r="AB483" s="24"/>
      <c r="AC483" s="24"/>
      <c r="AD483" s="24"/>
      <c r="AE483" s="24"/>
      <c r="AF483" s="24"/>
      <c r="AG483" s="24"/>
      <c r="AH483" s="24"/>
    </row>
    <row r="484" spans="8:34" x14ac:dyDescent="0.2">
      <c r="H484" s="61"/>
      <c r="I484" s="21"/>
      <c r="J484" s="22"/>
      <c r="K484" s="22"/>
      <c r="L484" s="22"/>
      <c r="M484" s="24"/>
      <c r="N484" s="23"/>
      <c r="O484" s="22"/>
      <c r="P484" s="23"/>
      <c r="Q484" s="23"/>
      <c r="R484" s="23"/>
      <c r="S484" s="24"/>
      <c r="T484" s="23"/>
      <c r="U484" s="24"/>
      <c r="V484" s="23"/>
      <c r="W484" s="23"/>
      <c r="X484" s="23"/>
      <c r="Y484" s="23"/>
      <c r="Z484" s="23"/>
      <c r="AA484" s="24"/>
      <c r="AB484" s="24"/>
      <c r="AC484" s="24"/>
      <c r="AD484" s="24"/>
      <c r="AE484" s="24"/>
      <c r="AF484" s="24"/>
      <c r="AG484" s="24"/>
      <c r="AH484" s="24"/>
    </row>
    <row r="485" spans="8:34" x14ac:dyDescent="0.2">
      <c r="H485" s="61"/>
      <c r="I485" s="21"/>
      <c r="J485" s="22"/>
      <c r="K485" s="22"/>
      <c r="L485" s="22"/>
      <c r="M485" s="24"/>
      <c r="N485" s="23"/>
      <c r="O485" s="23"/>
      <c r="P485" s="24"/>
      <c r="Q485" s="24"/>
      <c r="R485" s="24"/>
      <c r="S485" s="24"/>
      <c r="T485" s="24"/>
      <c r="U485" s="24"/>
      <c r="V485" s="24"/>
      <c r="W485" s="24"/>
      <c r="X485" s="24"/>
      <c r="Y485" s="24"/>
      <c r="Z485" s="24"/>
      <c r="AA485" s="24"/>
      <c r="AB485" s="24"/>
      <c r="AC485" s="24"/>
      <c r="AD485" s="24"/>
      <c r="AE485" s="24"/>
      <c r="AF485" s="24"/>
      <c r="AG485" s="24"/>
      <c r="AH485" s="24"/>
    </row>
    <row r="486" spans="8:34" x14ac:dyDescent="0.2">
      <c r="H486" s="61"/>
      <c r="I486" s="21"/>
      <c r="J486" s="22"/>
      <c r="K486" s="22"/>
      <c r="L486" s="22"/>
      <c r="M486" s="24"/>
      <c r="N486" s="23"/>
      <c r="O486" s="24"/>
      <c r="P486" s="24"/>
      <c r="Q486" s="24"/>
      <c r="R486" s="24"/>
      <c r="S486" s="24"/>
      <c r="T486" s="24"/>
      <c r="U486" s="24"/>
      <c r="V486" s="24"/>
      <c r="W486" s="24"/>
      <c r="X486" s="24"/>
      <c r="Y486" s="24"/>
      <c r="Z486" s="24"/>
      <c r="AA486" s="24"/>
      <c r="AB486" s="24"/>
      <c r="AC486" s="24"/>
      <c r="AD486" s="24"/>
      <c r="AE486" s="24"/>
      <c r="AF486" s="24"/>
      <c r="AG486" s="24"/>
      <c r="AH486" s="24"/>
    </row>
    <row r="487" spans="8:34" x14ac:dyDescent="0.2">
      <c r="H487" s="61"/>
      <c r="I487" s="21"/>
      <c r="J487" s="22"/>
      <c r="K487" s="22"/>
      <c r="L487" s="22"/>
      <c r="M487" s="24"/>
      <c r="N487" s="23"/>
      <c r="O487" s="23"/>
      <c r="P487" s="23"/>
      <c r="Q487" s="23"/>
      <c r="R487" s="23"/>
      <c r="S487" s="24"/>
      <c r="T487" s="23"/>
      <c r="U487" s="24"/>
      <c r="V487" s="23"/>
      <c r="W487" s="23"/>
      <c r="X487" s="23"/>
      <c r="Y487" s="23"/>
      <c r="Z487" s="23"/>
      <c r="AA487" s="24"/>
      <c r="AB487" s="26"/>
      <c r="AC487" s="24"/>
      <c r="AD487" s="24"/>
      <c r="AE487" s="24"/>
      <c r="AF487" s="24"/>
      <c r="AG487" s="24"/>
      <c r="AH487" s="24"/>
    </row>
    <row r="488" spans="8:34" x14ac:dyDescent="0.2">
      <c r="H488" s="61"/>
      <c r="I488" s="21"/>
      <c r="J488" s="22"/>
      <c r="K488" s="22"/>
      <c r="L488" s="22"/>
      <c r="M488" s="24"/>
      <c r="N488" s="23"/>
      <c r="O488" s="23"/>
      <c r="P488" s="23"/>
      <c r="Q488" s="23"/>
      <c r="R488" s="23"/>
      <c r="S488" s="24"/>
      <c r="T488" s="24"/>
      <c r="U488" s="24"/>
      <c r="V488" s="23"/>
      <c r="W488" s="24"/>
      <c r="X488" s="24"/>
      <c r="Y488" s="24"/>
      <c r="Z488" s="24"/>
      <c r="AA488" s="24"/>
      <c r="AB488" s="24"/>
      <c r="AC488" s="24"/>
      <c r="AD488" s="24"/>
      <c r="AE488" s="24"/>
      <c r="AF488" s="24"/>
      <c r="AG488" s="24"/>
      <c r="AH488" s="24"/>
    </row>
    <row r="489" spans="8:34" x14ac:dyDescent="0.2">
      <c r="H489" s="61"/>
      <c r="I489" s="21"/>
      <c r="J489" s="22"/>
      <c r="K489" s="22"/>
      <c r="L489" s="22"/>
      <c r="M489" s="24"/>
      <c r="N489" s="23"/>
      <c r="O489" s="23"/>
      <c r="P489" s="23"/>
      <c r="Q489" s="23"/>
      <c r="R489" s="23"/>
      <c r="S489" s="24"/>
      <c r="T489" s="24"/>
      <c r="U489" s="24"/>
      <c r="V489" s="24"/>
      <c r="W489" s="24"/>
      <c r="X489" s="24"/>
      <c r="Y489" s="24"/>
      <c r="Z489" s="24"/>
      <c r="AA489" s="24"/>
      <c r="AB489" s="24"/>
      <c r="AC489" s="24"/>
      <c r="AD489" s="24"/>
      <c r="AE489" s="24"/>
      <c r="AF489" s="24"/>
      <c r="AG489" s="24"/>
      <c r="AH489" s="24"/>
    </row>
    <row r="490" spans="8:34" x14ac:dyDescent="0.2">
      <c r="H490" s="61"/>
      <c r="I490" s="21"/>
      <c r="J490" s="22"/>
      <c r="K490" s="22"/>
      <c r="L490" s="22"/>
      <c r="M490" s="24"/>
      <c r="N490" s="23"/>
      <c r="O490" s="23"/>
      <c r="P490" s="23"/>
      <c r="Q490" s="23"/>
      <c r="R490" s="23"/>
      <c r="S490" s="24"/>
      <c r="T490" s="23"/>
      <c r="U490" s="24"/>
      <c r="V490" s="24"/>
      <c r="W490" s="23"/>
      <c r="X490" s="23"/>
      <c r="Y490" s="23"/>
      <c r="Z490" s="23"/>
      <c r="AA490" s="24"/>
      <c r="AB490" s="23"/>
      <c r="AC490" s="23"/>
      <c r="AD490" s="24"/>
      <c r="AE490" s="24"/>
      <c r="AF490" s="24"/>
      <c r="AG490" s="24"/>
      <c r="AH490" s="24"/>
    </row>
    <row r="491" spans="8:34" x14ac:dyDescent="0.2">
      <c r="H491" s="61"/>
      <c r="I491" s="21"/>
      <c r="J491" s="22"/>
      <c r="K491" s="22"/>
      <c r="L491" s="22"/>
      <c r="M491" s="24"/>
      <c r="N491" s="23"/>
      <c r="O491" s="23"/>
      <c r="P491" s="23"/>
      <c r="Q491" s="23"/>
      <c r="R491" s="23"/>
      <c r="S491" s="24"/>
      <c r="T491" s="24"/>
      <c r="U491" s="24"/>
      <c r="V491" s="24"/>
      <c r="W491" s="24"/>
      <c r="X491" s="24"/>
      <c r="Y491" s="24"/>
      <c r="Z491" s="24"/>
      <c r="AA491" s="24"/>
      <c r="AB491" s="24"/>
      <c r="AC491" s="24"/>
      <c r="AD491" s="24"/>
      <c r="AE491" s="24"/>
      <c r="AF491" s="24"/>
      <c r="AG491" s="24"/>
      <c r="AH491" s="24"/>
    </row>
    <row r="492" spans="8:34" x14ac:dyDescent="0.2">
      <c r="H492" s="61"/>
      <c r="I492" s="21"/>
      <c r="J492" s="22"/>
      <c r="K492" s="22"/>
      <c r="L492" s="22"/>
      <c r="M492" s="24"/>
      <c r="N492" s="23"/>
      <c r="O492" s="23"/>
      <c r="P492" s="23"/>
      <c r="Q492" s="23"/>
      <c r="R492" s="23"/>
      <c r="S492" s="24"/>
      <c r="T492" s="24"/>
      <c r="U492" s="24"/>
      <c r="V492" s="23"/>
      <c r="W492" s="24"/>
      <c r="X492" s="24"/>
      <c r="Y492" s="24"/>
      <c r="Z492" s="24"/>
      <c r="AA492" s="24"/>
      <c r="AB492" s="24"/>
      <c r="AC492" s="24"/>
      <c r="AD492" s="24"/>
      <c r="AE492" s="24"/>
      <c r="AF492" s="24"/>
      <c r="AG492" s="24"/>
      <c r="AH492" s="24"/>
    </row>
    <row r="493" spans="8:34" x14ac:dyDescent="0.2">
      <c r="H493" s="61"/>
      <c r="I493" s="21"/>
      <c r="J493" s="22"/>
      <c r="K493" s="22"/>
      <c r="L493" s="22"/>
      <c r="M493" s="24"/>
      <c r="N493" s="23"/>
      <c r="O493" s="23"/>
      <c r="P493" s="23"/>
      <c r="Q493" s="23"/>
      <c r="R493" s="23"/>
      <c r="S493" s="24"/>
      <c r="T493" s="23"/>
      <c r="U493" s="24"/>
      <c r="V493" s="23"/>
      <c r="W493" s="24"/>
      <c r="X493" s="24"/>
      <c r="Y493" s="24"/>
      <c r="Z493" s="24"/>
      <c r="AA493" s="24"/>
      <c r="AB493" s="24"/>
      <c r="AC493" s="24"/>
      <c r="AD493" s="24"/>
      <c r="AE493" s="24"/>
      <c r="AF493" s="24"/>
      <c r="AG493" s="24"/>
      <c r="AH493" s="24"/>
    </row>
    <row r="494" spans="8:34" x14ac:dyDescent="0.2">
      <c r="H494" s="61"/>
      <c r="I494" s="21"/>
      <c r="J494" s="22"/>
      <c r="K494" s="22"/>
      <c r="L494" s="22"/>
      <c r="M494" s="24"/>
      <c r="N494" s="23"/>
      <c r="O494" s="23"/>
      <c r="P494" s="28"/>
      <c r="Q494" s="23"/>
      <c r="R494" s="23"/>
      <c r="S494" s="24"/>
      <c r="T494" s="23"/>
      <c r="U494" s="24"/>
      <c r="V494" s="24"/>
      <c r="W494" s="23"/>
      <c r="X494" s="23"/>
      <c r="Y494" s="23"/>
      <c r="Z494" s="23"/>
      <c r="AA494" s="24"/>
      <c r="AB494" s="23"/>
      <c r="AC494" s="24"/>
      <c r="AD494" s="24"/>
      <c r="AE494" s="24"/>
      <c r="AF494" s="24"/>
      <c r="AG494" s="24"/>
      <c r="AH494" s="24"/>
    </row>
    <row r="495" spans="8:34" x14ac:dyDescent="0.2">
      <c r="H495" s="61"/>
      <c r="I495" s="21"/>
      <c r="J495" s="22"/>
      <c r="K495" s="22"/>
      <c r="L495" s="22"/>
      <c r="M495" s="24"/>
      <c r="N495" s="23"/>
      <c r="O495" s="23"/>
      <c r="P495" s="28"/>
      <c r="Q495" s="23"/>
      <c r="R495" s="23"/>
      <c r="S495" s="23"/>
      <c r="T495" s="23"/>
      <c r="U495" s="24"/>
      <c r="V495" s="23"/>
      <c r="W495" s="23"/>
      <c r="X495" s="23"/>
      <c r="Y495" s="23"/>
      <c r="Z495" s="23"/>
      <c r="AA495" s="24"/>
      <c r="AB495" s="24"/>
      <c r="AC495" s="24"/>
      <c r="AD495" s="24"/>
      <c r="AE495" s="24"/>
      <c r="AF495" s="24"/>
      <c r="AG495" s="24"/>
      <c r="AH495" s="24"/>
    </row>
    <row r="496" spans="8:34" x14ac:dyDescent="0.2">
      <c r="H496" s="61"/>
      <c r="I496" s="21"/>
      <c r="J496" s="22"/>
      <c r="K496" s="22"/>
      <c r="L496" s="22"/>
      <c r="M496" s="24"/>
      <c r="N496" s="23"/>
      <c r="O496" s="23"/>
      <c r="P496" s="28"/>
      <c r="Q496" s="23"/>
      <c r="R496" s="23"/>
      <c r="S496" s="24"/>
      <c r="T496" s="23"/>
      <c r="U496" s="24"/>
      <c r="V496" s="24"/>
      <c r="W496" s="23"/>
      <c r="X496" s="23"/>
      <c r="Y496" s="24"/>
      <c r="Z496" s="24"/>
      <c r="AA496" s="24"/>
      <c r="AB496" s="24"/>
      <c r="AC496" s="24"/>
      <c r="AD496" s="24"/>
      <c r="AE496" s="24"/>
      <c r="AF496" s="24"/>
      <c r="AG496" s="24"/>
      <c r="AH496" s="24"/>
    </row>
    <row r="497" spans="8:34" x14ac:dyDescent="0.2">
      <c r="H497" s="61"/>
      <c r="I497" s="21"/>
      <c r="J497" s="22"/>
      <c r="K497" s="22"/>
      <c r="L497" s="22"/>
      <c r="M497" s="24"/>
      <c r="N497" s="23"/>
      <c r="O497" s="23"/>
      <c r="P497" s="28"/>
      <c r="Q497" s="23"/>
      <c r="R497" s="23"/>
      <c r="S497" s="24"/>
      <c r="T497" s="23"/>
      <c r="U497" s="24"/>
      <c r="V497" s="24"/>
      <c r="W497" s="23"/>
      <c r="X497" s="23"/>
      <c r="Y497" s="23"/>
      <c r="Z497" s="23"/>
      <c r="AA497" s="24"/>
      <c r="AB497" s="24"/>
      <c r="AC497" s="24"/>
      <c r="AD497" s="24"/>
      <c r="AE497" s="24"/>
      <c r="AF497" s="24"/>
      <c r="AG497" s="24"/>
      <c r="AH497" s="24"/>
    </row>
    <row r="498" spans="8:34" x14ac:dyDescent="0.2">
      <c r="H498" s="61"/>
      <c r="I498" s="21"/>
      <c r="J498" s="22"/>
      <c r="K498" s="22"/>
      <c r="L498" s="22"/>
      <c r="M498" s="24"/>
      <c r="N498" s="23"/>
      <c r="O498" s="23"/>
      <c r="P498" s="23"/>
      <c r="Q498" s="23"/>
      <c r="R498" s="23"/>
      <c r="S498" s="24"/>
      <c r="T498" s="23"/>
      <c r="U498" s="24"/>
      <c r="V498" s="24"/>
      <c r="W498" s="28"/>
      <c r="X498" s="23"/>
      <c r="Y498" s="23"/>
      <c r="Z498" s="23"/>
      <c r="AA498" s="24"/>
      <c r="AB498" s="24"/>
      <c r="AC498" s="24"/>
      <c r="AD498" s="24"/>
      <c r="AE498" s="24"/>
      <c r="AF498" s="24"/>
      <c r="AG498" s="24"/>
      <c r="AH498" s="24"/>
    </row>
    <row r="499" spans="8:34" x14ac:dyDescent="0.2">
      <c r="H499" s="61"/>
      <c r="I499" s="21"/>
      <c r="J499" s="22"/>
      <c r="K499" s="22"/>
      <c r="L499" s="22"/>
      <c r="M499" s="24"/>
      <c r="N499" s="23"/>
      <c r="O499" s="23"/>
      <c r="P499" s="23"/>
      <c r="Q499" s="23"/>
      <c r="R499" s="23"/>
      <c r="S499" s="24"/>
      <c r="T499" s="23"/>
      <c r="U499" s="24"/>
      <c r="V499" s="24"/>
      <c r="W499" s="28"/>
      <c r="X499" s="23"/>
      <c r="Y499" s="23"/>
      <c r="Z499" s="23"/>
      <c r="AA499" s="24"/>
      <c r="AB499" s="24"/>
      <c r="AC499" s="24"/>
      <c r="AD499" s="24"/>
      <c r="AE499" s="24"/>
      <c r="AF499" s="24"/>
      <c r="AG499" s="24"/>
      <c r="AH499" s="24"/>
    </row>
    <row r="500" spans="8:34" x14ac:dyDescent="0.2">
      <c r="H500" s="61"/>
      <c r="I500" s="21"/>
      <c r="J500" s="22"/>
      <c r="K500" s="22"/>
      <c r="L500" s="22"/>
      <c r="M500" s="24"/>
      <c r="N500" s="23"/>
      <c r="O500" s="23"/>
      <c r="P500" s="23"/>
      <c r="Q500" s="23"/>
      <c r="R500" s="23"/>
      <c r="S500" s="24"/>
      <c r="T500" s="23"/>
      <c r="U500" s="24"/>
      <c r="V500" s="24"/>
      <c r="W500" s="28"/>
      <c r="X500" s="23"/>
      <c r="Y500" s="23"/>
      <c r="Z500" s="23"/>
      <c r="AA500" s="24"/>
      <c r="AB500" s="24"/>
      <c r="AC500" s="24"/>
      <c r="AD500" s="24"/>
      <c r="AE500" s="24"/>
      <c r="AF500" s="24"/>
      <c r="AG500" s="24"/>
      <c r="AH500" s="24"/>
    </row>
    <row r="501" spans="8:34" x14ac:dyDescent="0.2">
      <c r="H501" s="61"/>
      <c r="I501" s="21"/>
      <c r="J501" s="22"/>
      <c r="K501" s="22"/>
      <c r="L501" s="22"/>
      <c r="M501" s="24"/>
      <c r="N501" s="23"/>
      <c r="O501" s="23"/>
      <c r="P501" s="23"/>
      <c r="Q501" s="23"/>
      <c r="R501" s="23"/>
      <c r="S501" s="24"/>
      <c r="T501" s="23"/>
      <c r="U501" s="24"/>
      <c r="V501" s="24"/>
      <c r="W501" s="28"/>
      <c r="X501" s="23"/>
      <c r="Y501" s="23"/>
      <c r="Z501" s="23"/>
      <c r="AA501" s="24"/>
      <c r="AB501" s="24"/>
      <c r="AC501" s="24"/>
      <c r="AD501" s="24"/>
      <c r="AE501" s="24"/>
      <c r="AF501" s="24"/>
      <c r="AG501" s="24"/>
      <c r="AH501" s="24"/>
    </row>
    <row r="502" spans="8:34" x14ac:dyDescent="0.2">
      <c r="H502" s="61"/>
      <c r="I502" s="21"/>
      <c r="J502" s="22"/>
      <c r="K502" s="22"/>
      <c r="L502" s="22"/>
      <c r="M502" s="24"/>
      <c r="N502" s="23"/>
      <c r="O502" s="23"/>
      <c r="P502" s="23"/>
      <c r="Q502" s="23"/>
      <c r="R502" s="23"/>
      <c r="S502" s="24"/>
      <c r="T502" s="23"/>
      <c r="U502" s="24"/>
      <c r="V502" s="24"/>
      <c r="W502" s="23"/>
      <c r="X502" s="23"/>
      <c r="Y502" s="23"/>
      <c r="Z502" s="23"/>
      <c r="AA502" s="24"/>
      <c r="AB502" s="26"/>
      <c r="AC502" s="24"/>
      <c r="AD502" s="24"/>
      <c r="AE502" s="24"/>
      <c r="AF502" s="24"/>
      <c r="AG502" s="24"/>
      <c r="AH502" s="24"/>
    </row>
    <row r="503" spans="8:34" x14ac:dyDescent="0.2">
      <c r="H503" s="61"/>
      <c r="I503" s="21"/>
      <c r="J503" s="22"/>
      <c r="K503" s="22"/>
      <c r="L503" s="22"/>
      <c r="M503" s="24"/>
      <c r="N503" s="23"/>
      <c r="O503" s="23"/>
      <c r="P503" s="23"/>
      <c r="Q503" s="23"/>
      <c r="R503" s="23"/>
      <c r="S503" s="24"/>
      <c r="T503" s="23"/>
      <c r="U503" s="24"/>
      <c r="V503" s="24"/>
      <c r="W503" s="23"/>
      <c r="X503" s="23"/>
      <c r="Y503" s="23"/>
      <c r="Z503" s="23"/>
      <c r="AA503" s="24"/>
      <c r="AB503" s="24"/>
      <c r="AC503" s="24"/>
      <c r="AD503" s="24"/>
      <c r="AE503" s="24"/>
      <c r="AF503" s="24"/>
      <c r="AG503" s="24"/>
      <c r="AH503" s="24"/>
    </row>
    <row r="504" spans="8:34" x14ac:dyDescent="0.2">
      <c r="H504" s="61"/>
      <c r="I504" s="21"/>
      <c r="J504" s="22"/>
      <c r="K504" s="22"/>
      <c r="L504" s="22"/>
      <c r="M504" s="24"/>
      <c r="N504" s="23"/>
      <c r="O504" s="23"/>
      <c r="P504" s="23"/>
      <c r="Q504" s="23"/>
      <c r="R504" s="23"/>
      <c r="S504" s="24"/>
      <c r="T504" s="23"/>
      <c r="U504" s="24"/>
      <c r="V504" s="24"/>
      <c r="W504" s="24"/>
      <c r="X504" s="24"/>
      <c r="Y504" s="24"/>
      <c r="Z504" s="24"/>
      <c r="AA504" s="24"/>
      <c r="AB504" s="24"/>
      <c r="AC504" s="24"/>
      <c r="AD504" s="24"/>
      <c r="AE504" s="24"/>
      <c r="AF504" s="24"/>
      <c r="AG504" s="24"/>
      <c r="AH504" s="24"/>
    </row>
    <row r="505" spans="8:34" x14ac:dyDescent="0.2">
      <c r="H505" s="61"/>
      <c r="I505" s="21"/>
      <c r="J505" s="22"/>
      <c r="K505" s="22"/>
      <c r="L505" s="22"/>
      <c r="M505" s="24"/>
      <c r="N505" s="23"/>
      <c r="O505" s="23"/>
      <c r="P505" s="23"/>
      <c r="Q505" s="23"/>
      <c r="R505" s="23"/>
      <c r="S505" s="24"/>
      <c r="T505" s="23"/>
      <c r="U505" s="24"/>
      <c r="V505" s="24"/>
      <c r="W505" s="23"/>
      <c r="X505" s="23"/>
      <c r="Y505" s="23"/>
      <c r="Z505" s="24"/>
      <c r="AA505" s="24"/>
      <c r="AB505" s="24"/>
      <c r="AC505" s="24"/>
      <c r="AD505" s="24"/>
      <c r="AE505" s="24"/>
      <c r="AF505" s="24"/>
      <c r="AG505" s="24"/>
      <c r="AH505" s="24"/>
    </row>
    <row r="506" spans="8:34" x14ac:dyDescent="0.2">
      <c r="H506" s="61"/>
      <c r="I506" s="21"/>
      <c r="J506" s="22"/>
      <c r="K506" s="22"/>
      <c r="L506" s="22"/>
      <c r="M506" s="24"/>
      <c r="N506" s="23"/>
      <c r="O506" s="24"/>
      <c r="P506" s="24"/>
      <c r="Q506" s="24"/>
      <c r="R506" s="24"/>
      <c r="S506" s="24"/>
      <c r="T506" s="24"/>
      <c r="U506" s="24"/>
      <c r="V506" s="24"/>
      <c r="W506" s="24"/>
      <c r="X506" s="24"/>
      <c r="Y506" s="24"/>
      <c r="Z506" s="24"/>
      <c r="AA506" s="24"/>
      <c r="AB506" s="24"/>
      <c r="AC506" s="24"/>
      <c r="AD506" s="24"/>
      <c r="AE506" s="24"/>
      <c r="AF506" s="24"/>
      <c r="AG506" s="24"/>
      <c r="AH506" s="24"/>
    </row>
    <row r="507" spans="8:34" x14ac:dyDescent="0.2">
      <c r="H507" s="61"/>
      <c r="I507" s="21"/>
      <c r="J507" s="22"/>
      <c r="K507" s="22"/>
      <c r="L507" s="22"/>
      <c r="M507" s="24"/>
      <c r="N507" s="23"/>
      <c r="O507" s="23"/>
      <c r="P507" s="23"/>
      <c r="Q507" s="23"/>
      <c r="R507" s="23"/>
      <c r="S507" s="24"/>
      <c r="T507" s="23"/>
      <c r="U507" s="24"/>
      <c r="V507" s="24"/>
      <c r="W507" s="23"/>
      <c r="X507" s="23"/>
      <c r="Y507" s="23"/>
      <c r="Z507" s="23"/>
      <c r="AA507" s="24"/>
      <c r="AB507" s="23"/>
      <c r="AC507" s="24"/>
      <c r="AD507" s="24"/>
      <c r="AE507" s="24"/>
      <c r="AF507" s="24"/>
      <c r="AG507" s="24"/>
      <c r="AH507" s="24"/>
    </row>
    <row r="508" spans="8:34" x14ac:dyDescent="0.2">
      <c r="H508" s="61"/>
      <c r="I508" s="21"/>
      <c r="J508" s="22"/>
      <c r="K508" s="22"/>
      <c r="L508" s="22"/>
      <c r="M508" s="24"/>
      <c r="N508" s="23"/>
      <c r="O508" s="23"/>
      <c r="P508" s="23"/>
      <c r="Q508" s="23"/>
      <c r="R508" s="23"/>
      <c r="S508" s="24"/>
      <c r="T508" s="23"/>
      <c r="U508" s="24"/>
      <c r="V508" s="24"/>
      <c r="W508" s="23"/>
      <c r="X508" s="23"/>
      <c r="Y508" s="23"/>
      <c r="Z508" s="23"/>
      <c r="AA508" s="24"/>
      <c r="AB508" s="24"/>
      <c r="AC508" s="24"/>
      <c r="AD508" s="24"/>
      <c r="AE508" s="24"/>
      <c r="AF508" s="24"/>
      <c r="AG508" s="24"/>
      <c r="AH508" s="24"/>
    </row>
    <row r="509" spans="8:34" x14ac:dyDescent="0.2">
      <c r="H509" s="61"/>
      <c r="I509" s="21"/>
      <c r="J509" s="22"/>
      <c r="K509" s="22"/>
      <c r="L509" s="22"/>
      <c r="M509" s="24"/>
      <c r="N509" s="23"/>
      <c r="O509" s="23"/>
      <c r="P509" s="23"/>
      <c r="Q509" s="23"/>
      <c r="R509" s="28"/>
      <c r="S509" s="24"/>
      <c r="T509" s="23"/>
      <c r="U509" s="24"/>
      <c r="V509" s="24"/>
      <c r="W509" s="23"/>
      <c r="X509" s="23"/>
      <c r="Y509" s="23"/>
      <c r="Z509" s="23"/>
      <c r="AA509" s="24"/>
      <c r="AB509" s="24"/>
      <c r="AC509" s="24"/>
      <c r="AD509" s="24"/>
      <c r="AE509" s="24"/>
      <c r="AF509" s="24"/>
      <c r="AG509" s="24"/>
      <c r="AH509" s="24"/>
    </row>
    <row r="510" spans="8:34" x14ac:dyDescent="0.2">
      <c r="H510" s="61"/>
      <c r="I510" s="21"/>
      <c r="J510" s="22"/>
      <c r="K510" s="22"/>
      <c r="L510" s="22"/>
      <c r="M510" s="24"/>
      <c r="N510" s="23"/>
      <c r="O510" s="26"/>
      <c r="P510" s="23"/>
      <c r="Q510" s="23"/>
      <c r="R510" s="23"/>
      <c r="S510" s="24"/>
      <c r="T510" s="23"/>
      <c r="U510" s="24"/>
      <c r="V510" s="24"/>
      <c r="W510" s="23"/>
      <c r="X510" s="23"/>
      <c r="Y510" s="23"/>
      <c r="Z510" s="23"/>
      <c r="AA510" s="24"/>
      <c r="AB510" s="24"/>
      <c r="AC510" s="24"/>
      <c r="AD510" s="24"/>
      <c r="AE510" s="24"/>
      <c r="AF510" s="24"/>
      <c r="AG510" s="24"/>
      <c r="AH510" s="24"/>
    </row>
    <row r="511" spans="8:34" x14ac:dyDescent="0.2">
      <c r="H511" s="61"/>
      <c r="I511" s="21"/>
      <c r="J511" s="22"/>
      <c r="K511" s="22"/>
      <c r="L511" s="22"/>
      <c r="M511" s="24"/>
      <c r="N511" s="23"/>
      <c r="O511" s="23"/>
      <c r="P511" s="28"/>
      <c r="Q511" s="23"/>
      <c r="R511" s="23"/>
      <c r="S511" s="24"/>
      <c r="T511" s="23"/>
      <c r="U511" s="24"/>
      <c r="V511" s="24"/>
      <c r="W511" s="23"/>
      <c r="X511" s="23"/>
      <c r="Y511" s="23"/>
      <c r="Z511" s="23"/>
      <c r="AA511" s="24"/>
      <c r="AB511" s="23"/>
      <c r="AC511" s="24"/>
      <c r="AD511" s="24"/>
      <c r="AE511" s="24"/>
      <c r="AF511" s="24"/>
      <c r="AG511" s="24"/>
      <c r="AH511" s="24"/>
    </row>
    <row r="512" spans="8:34" x14ac:dyDescent="0.2">
      <c r="H512" s="61"/>
      <c r="I512" s="21"/>
      <c r="J512" s="22"/>
      <c r="K512" s="22"/>
      <c r="L512" s="22"/>
      <c r="M512" s="24"/>
      <c r="N512" s="23"/>
      <c r="O512" s="23"/>
      <c r="P512" s="28"/>
      <c r="Q512" s="23"/>
      <c r="R512" s="23"/>
      <c r="S512" s="24"/>
      <c r="T512" s="23"/>
      <c r="U512" s="24"/>
      <c r="V512" s="24"/>
      <c r="W512" s="28"/>
      <c r="X512" s="23"/>
      <c r="Y512" s="23"/>
      <c r="Z512" s="23"/>
      <c r="AA512" s="24"/>
      <c r="AB512" s="24"/>
      <c r="AC512" s="24"/>
      <c r="AD512" s="24"/>
      <c r="AE512" s="24"/>
      <c r="AF512" s="24"/>
      <c r="AG512" s="24"/>
      <c r="AH512" s="24"/>
    </row>
    <row r="513" spans="8:34" x14ac:dyDescent="0.2">
      <c r="H513" s="61"/>
      <c r="I513" s="21"/>
      <c r="J513" s="22"/>
      <c r="K513" s="22"/>
      <c r="L513" s="22"/>
      <c r="M513" s="24"/>
      <c r="N513" s="23"/>
      <c r="O513" s="23"/>
      <c r="P513" s="28"/>
      <c r="Q513" s="23"/>
      <c r="R513" s="23"/>
      <c r="S513" s="24"/>
      <c r="T513" s="23"/>
      <c r="U513" s="24"/>
      <c r="V513" s="24"/>
      <c r="W513" s="23"/>
      <c r="X513" s="23"/>
      <c r="Y513" s="23"/>
      <c r="Z513" s="23"/>
      <c r="AA513" s="24"/>
      <c r="AB513" s="24"/>
      <c r="AC513" s="24"/>
      <c r="AD513" s="24"/>
      <c r="AE513" s="24"/>
      <c r="AF513" s="24"/>
      <c r="AG513" s="24"/>
      <c r="AH513" s="24"/>
    </row>
    <row r="514" spans="8:34" x14ac:dyDescent="0.2">
      <c r="H514" s="61"/>
      <c r="I514" s="21"/>
      <c r="J514" s="22"/>
      <c r="K514" s="22"/>
      <c r="L514" s="22"/>
      <c r="M514" s="24"/>
      <c r="N514" s="23"/>
      <c r="O514" s="23"/>
      <c r="P514" s="23"/>
      <c r="Q514" s="23"/>
      <c r="R514" s="23"/>
      <c r="S514" s="24"/>
      <c r="T514" s="23"/>
      <c r="U514" s="24"/>
      <c r="V514" s="24"/>
      <c r="W514" s="23"/>
      <c r="X514" s="23"/>
      <c r="Y514" s="23"/>
      <c r="Z514" s="23"/>
      <c r="AA514" s="24"/>
      <c r="AB514" s="23"/>
      <c r="AC514" s="24"/>
      <c r="AD514" s="24"/>
      <c r="AE514" s="24"/>
      <c r="AF514" s="24"/>
      <c r="AG514" s="24"/>
      <c r="AH514" s="24"/>
    </row>
    <row r="515" spans="8:34" x14ac:dyDescent="0.2">
      <c r="H515" s="61"/>
      <c r="I515" s="21"/>
      <c r="J515" s="22"/>
      <c r="K515" s="22"/>
      <c r="L515" s="22"/>
      <c r="M515" s="24"/>
      <c r="N515" s="23"/>
      <c r="O515" s="23"/>
      <c r="P515" s="23"/>
      <c r="Q515" s="28"/>
      <c r="R515" s="23"/>
      <c r="S515" s="24"/>
      <c r="T515" s="23"/>
      <c r="U515" s="24"/>
      <c r="V515" s="24"/>
      <c r="W515" s="23"/>
      <c r="X515" s="23"/>
      <c r="Y515" s="24"/>
      <c r="Z515" s="24"/>
      <c r="AA515" s="24"/>
      <c r="AB515" s="24"/>
      <c r="AC515" s="24"/>
      <c r="AD515" s="24"/>
      <c r="AE515" s="24"/>
      <c r="AF515" s="24"/>
      <c r="AG515" s="24"/>
      <c r="AH515" s="24"/>
    </row>
    <row r="516" spans="8:34" x14ac:dyDescent="0.2">
      <c r="H516" s="61"/>
      <c r="I516" s="21"/>
      <c r="J516" s="22"/>
      <c r="K516" s="22"/>
      <c r="L516" s="22"/>
      <c r="M516" s="24"/>
      <c r="N516" s="23"/>
      <c r="O516" s="23"/>
      <c r="P516" s="23"/>
      <c r="Q516" s="23"/>
      <c r="R516" s="23"/>
      <c r="S516" s="24"/>
      <c r="T516" s="23"/>
      <c r="U516" s="24"/>
      <c r="V516" s="24"/>
      <c r="W516" s="23"/>
      <c r="X516" s="23"/>
      <c r="Y516" s="23"/>
      <c r="Z516" s="23"/>
      <c r="AA516" s="24"/>
      <c r="AB516" s="24"/>
      <c r="AC516" s="24"/>
      <c r="AD516" s="24"/>
      <c r="AE516" s="24"/>
      <c r="AF516" s="24"/>
      <c r="AG516" s="24"/>
      <c r="AH516" s="24"/>
    </row>
    <row r="517" spans="8:34" x14ac:dyDescent="0.2">
      <c r="H517" s="61"/>
      <c r="I517" s="21"/>
      <c r="J517" s="22"/>
      <c r="K517" s="22"/>
      <c r="L517" s="22"/>
      <c r="M517" s="24"/>
      <c r="N517" s="23"/>
      <c r="O517" s="23"/>
      <c r="P517" s="23"/>
      <c r="Q517" s="23"/>
      <c r="R517" s="23"/>
      <c r="S517" s="24"/>
      <c r="T517" s="23"/>
      <c r="U517" s="24"/>
      <c r="V517" s="24"/>
      <c r="W517" s="28"/>
      <c r="X517" s="23"/>
      <c r="Y517" s="23"/>
      <c r="Z517" s="23"/>
      <c r="AA517" s="24"/>
      <c r="AB517" s="23"/>
      <c r="AC517" s="24"/>
      <c r="AD517" s="24"/>
      <c r="AE517" s="24"/>
      <c r="AF517" s="24"/>
      <c r="AG517" s="24"/>
      <c r="AH517" s="24"/>
    </row>
    <row r="518" spans="8:34" x14ac:dyDescent="0.2">
      <c r="H518" s="61"/>
      <c r="I518" s="21"/>
      <c r="J518" s="22"/>
      <c r="K518" s="22"/>
      <c r="L518" s="22"/>
      <c r="M518" s="24"/>
      <c r="N518" s="23"/>
      <c r="O518" s="23"/>
      <c r="P518" s="23"/>
      <c r="Q518" s="23"/>
      <c r="R518" s="23"/>
      <c r="S518" s="24"/>
      <c r="T518" s="23"/>
      <c r="U518" s="24"/>
      <c r="V518" s="24"/>
      <c r="W518" s="23"/>
      <c r="X518" s="23"/>
      <c r="Y518" s="23"/>
      <c r="Z518" s="23"/>
      <c r="AA518" s="24"/>
      <c r="AB518" s="24"/>
      <c r="AC518" s="24"/>
      <c r="AD518" s="24"/>
      <c r="AE518" s="24"/>
      <c r="AF518" s="24"/>
      <c r="AG518" s="24"/>
      <c r="AH518" s="24"/>
    </row>
    <row r="519" spans="8:34" x14ac:dyDescent="0.2">
      <c r="H519" s="61"/>
      <c r="I519" s="21"/>
      <c r="J519" s="22"/>
      <c r="K519" s="22"/>
      <c r="L519" s="22"/>
      <c r="M519" s="24"/>
      <c r="N519" s="23"/>
      <c r="O519" s="23"/>
      <c r="P519" s="23"/>
      <c r="Q519" s="23"/>
      <c r="R519" s="23"/>
      <c r="S519" s="24"/>
      <c r="T519" s="23"/>
      <c r="U519" s="24"/>
      <c r="V519" s="24"/>
      <c r="W519" s="23"/>
      <c r="X519" s="23"/>
      <c r="Y519" s="23"/>
      <c r="Z519" s="23"/>
      <c r="AA519" s="24"/>
      <c r="AB519" s="24"/>
      <c r="AC519" s="24"/>
      <c r="AD519" s="24"/>
      <c r="AE519" s="24"/>
      <c r="AF519" s="24"/>
      <c r="AG519" s="24"/>
      <c r="AH519" s="24"/>
    </row>
    <row r="520" spans="8:34" x14ac:dyDescent="0.2">
      <c r="H520" s="61"/>
      <c r="I520" s="21"/>
      <c r="J520" s="22"/>
      <c r="K520" s="22"/>
      <c r="L520" s="22"/>
      <c r="M520" s="24"/>
      <c r="N520" s="23"/>
      <c r="O520" s="24"/>
      <c r="P520" s="24"/>
      <c r="Q520" s="24"/>
      <c r="R520" s="24"/>
      <c r="S520" s="24"/>
      <c r="T520" s="24"/>
      <c r="U520" s="24"/>
      <c r="V520" s="24"/>
      <c r="W520" s="24"/>
      <c r="X520" s="24"/>
      <c r="Y520" s="24"/>
      <c r="Z520" s="24"/>
      <c r="AA520" s="24"/>
      <c r="AB520" s="24"/>
      <c r="AC520" s="24"/>
      <c r="AD520" s="24"/>
      <c r="AE520" s="24"/>
      <c r="AF520" s="24"/>
      <c r="AG520" s="24"/>
      <c r="AH520" s="24"/>
    </row>
    <row r="521" spans="8:34" x14ac:dyDescent="0.2">
      <c r="H521" s="61"/>
      <c r="I521" s="21"/>
      <c r="J521" s="22"/>
      <c r="K521" s="22"/>
      <c r="L521" s="22"/>
      <c r="M521" s="24"/>
      <c r="N521" s="23"/>
      <c r="O521" s="23"/>
      <c r="P521" s="28"/>
      <c r="Q521" s="23"/>
      <c r="R521" s="23"/>
      <c r="S521" s="23"/>
      <c r="T521" s="23"/>
      <c r="U521" s="24"/>
      <c r="V521" s="23"/>
      <c r="W521" s="23"/>
      <c r="X521" s="23"/>
      <c r="Y521" s="23"/>
      <c r="Z521" s="23"/>
      <c r="AA521" s="24"/>
      <c r="AB521" s="23"/>
      <c r="AC521" s="24"/>
      <c r="AD521" s="24"/>
      <c r="AE521" s="24"/>
      <c r="AF521" s="24"/>
      <c r="AG521" s="24"/>
      <c r="AH521" s="24"/>
    </row>
    <row r="522" spans="8:34" x14ac:dyDescent="0.2">
      <c r="H522" s="61"/>
      <c r="I522" s="21"/>
      <c r="J522" s="22"/>
      <c r="K522" s="22"/>
      <c r="L522" s="22"/>
      <c r="M522" s="24"/>
      <c r="N522" s="23"/>
      <c r="O522" s="23"/>
      <c r="P522" s="23"/>
      <c r="Q522" s="23"/>
      <c r="R522" s="28"/>
      <c r="S522" s="24"/>
      <c r="T522" s="23"/>
      <c r="U522" s="24"/>
      <c r="V522" s="24"/>
      <c r="W522" s="23"/>
      <c r="X522" s="23"/>
      <c r="Y522" s="23"/>
      <c r="Z522" s="23"/>
      <c r="AA522" s="24"/>
      <c r="AB522" s="24"/>
      <c r="AC522" s="24"/>
      <c r="AD522" s="24"/>
      <c r="AE522" s="24"/>
      <c r="AF522" s="24"/>
      <c r="AG522" s="24"/>
      <c r="AH522" s="24"/>
    </row>
    <row r="523" spans="8:34" x14ac:dyDescent="0.2">
      <c r="H523" s="61"/>
      <c r="I523" s="21"/>
      <c r="J523" s="22"/>
      <c r="K523" s="22"/>
      <c r="L523" s="22"/>
      <c r="M523" s="24"/>
      <c r="N523" s="23"/>
      <c r="O523" s="26"/>
      <c r="P523" s="26"/>
      <c r="Q523" s="23"/>
      <c r="R523" s="23"/>
      <c r="S523" s="24"/>
      <c r="T523" s="23"/>
      <c r="U523" s="24"/>
      <c r="V523" s="24"/>
      <c r="W523" s="23"/>
      <c r="X523" s="23"/>
      <c r="Y523" s="23"/>
      <c r="Z523" s="23"/>
      <c r="AA523" s="24"/>
      <c r="AB523" s="26"/>
      <c r="AC523" s="24"/>
      <c r="AD523" s="24"/>
      <c r="AE523" s="24"/>
      <c r="AF523" s="24"/>
      <c r="AG523" s="24"/>
      <c r="AH523" s="24"/>
    </row>
    <row r="524" spans="8:34" x14ac:dyDescent="0.2">
      <c r="H524" s="61"/>
      <c r="I524" s="21"/>
      <c r="J524" s="22"/>
      <c r="K524" s="22"/>
      <c r="L524" s="22"/>
      <c r="M524" s="24"/>
      <c r="N524" s="23"/>
      <c r="O524" s="23"/>
      <c r="P524" s="23"/>
      <c r="Q524" s="23"/>
      <c r="R524" s="23"/>
      <c r="S524" s="24"/>
      <c r="T524" s="23"/>
      <c r="U524" s="24"/>
      <c r="V524" s="24"/>
      <c r="W524" s="23"/>
      <c r="X524" s="24"/>
      <c r="Y524" s="24"/>
      <c r="Z524" s="24"/>
      <c r="AA524" s="24"/>
      <c r="AB524" s="24"/>
      <c r="AC524" s="24"/>
      <c r="AD524" s="24"/>
      <c r="AE524" s="24"/>
      <c r="AF524" s="24"/>
      <c r="AG524" s="24"/>
      <c r="AH524" s="24"/>
    </row>
    <row r="525" spans="8:34" x14ac:dyDescent="0.2">
      <c r="H525" s="61"/>
      <c r="I525" s="21"/>
      <c r="J525" s="22"/>
      <c r="K525" s="22"/>
      <c r="L525" s="22"/>
      <c r="M525" s="24"/>
      <c r="N525" s="23"/>
      <c r="O525" s="23"/>
      <c r="P525" s="23"/>
      <c r="Q525" s="23"/>
      <c r="R525" s="23"/>
      <c r="S525" s="24"/>
      <c r="T525" s="23"/>
      <c r="U525" s="24"/>
      <c r="V525" s="24"/>
      <c r="W525" s="23"/>
      <c r="X525" s="23"/>
      <c r="Y525" s="23"/>
      <c r="Z525" s="23"/>
      <c r="AA525" s="24"/>
      <c r="AB525" s="24"/>
      <c r="AC525" s="24"/>
      <c r="AD525" s="24"/>
      <c r="AE525" s="24"/>
      <c r="AF525" s="24"/>
      <c r="AG525" s="24"/>
      <c r="AH525" s="24"/>
    </row>
    <row r="526" spans="8:34" x14ac:dyDescent="0.2">
      <c r="H526" s="61"/>
      <c r="I526" s="21"/>
      <c r="J526" s="22"/>
      <c r="K526" s="22"/>
      <c r="L526" s="22"/>
      <c r="M526" s="24"/>
      <c r="N526" s="23"/>
      <c r="O526" s="23"/>
      <c r="P526" s="23"/>
      <c r="Q526" s="23"/>
      <c r="R526" s="23"/>
      <c r="S526" s="24"/>
      <c r="T526" s="23"/>
      <c r="U526" s="24"/>
      <c r="V526" s="24"/>
      <c r="W526" s="23"/>
      <c r="X526" s="23"/>
      <c r="Y526" s="23"/>
      <c r="Z526" s="23"/>
      <c r="AA526" s="24"/>
      <c r="AB526" s="23"/>
      <c r="AC526" s="24"/>
      <c r="AD526" s="24"/>
      <c r="AE526" s="24"/>
      <c r="AF526" s="24"/>
      <c r="AG526" s="24"/>
      <c r="AH526" s="24"/>
    </row>
    <row r="527" spans="8:34" x14ac:dyDescent="0.2">
      <c r="H527" s="61"/>
      <c r="I527" s="21"/>
      <c r="J527" s="22"/>
      <c r="K527" s="22"/>
      <c r="L527" s="22"/>
      <c r="M527" s="24"/>
      <c r="N527" s="23"/>
      <c r="O527" s="23"/>
      <c r="P527" s="23"/>
      <c r="Q527" s="23"/>
      <c r="R527" s="23"/>
      <c r="S527" s="24"/>
      <c r="T527" s="23"/>
      <c r="U527" s="24"/>
      <c r="V527" s="24"/>
      <c r="W527" s="23"/>
      <c r="X527" s="23"/>
      <c r="Y527" s="23"/>
      <c r="Z527" s="23"/>
      <c r="AA527" s="24"/>
      <c r="AB527" s="24"/>
      <c r="AC527" s="24"/>
      <c r="AD527" s="24"/>
      <c r="AE527" s="24"/>
      <c r="AF527" s="24"/>
      <c r="AG527" s="24"/>
      <c r="AH527" s="24"/>
    </row>
    <row r="528" spans="8:34" x14ac:dyDescent="0.2">
      <c r="H528" s="61"/>
      <c r="I528" s="21"/>
      <c r="J528" s="22"/>
      <c r="K528" s="22"/>
      <c r="L528" s="22"/>
      <c r="M528" s="24"/>
      <c r="N528" s="23"/>
      <c r="O528" s="23"/>
      <c r="P528" s="23"/>
      <c r="Q528" s="23"/>
      <c r="R528" s="23"/>
      <c r="S528" s="24"/>
      <c r="T528" s="23"/>
      <c r="U528" s="24"/>
      <c r="V528" s="24"/>
      <c r="W528" s="23"/>
      <c r="X528" s="23"/>
      <c r="Y528" s="23"/>
      <c r="Z528" s="23"/>
      <c r="AA528" s="24"/>
      <c r="AB528" s="23"/>
      <c r="AC528" s="24"/>
      <c r="AD528" s="24"/>
      <c r="AE528" s="24"/>
      <c r="AF528" s="24"/>
      <c r="AG528" s="24"/>
      <c r="AH528" s="24"/>
    </row>
    <row r="529" spans="8:34" x14ac:dyDescent="0.2">
      <c r="H529" s="61"/>
      <c r="I529" s="21"/>
      <c r="J529" s="22"/>
      <c r="K529" s="22"/>
      <c r="L529" s="22"/>
      <c r="M529" s="24"/>
      <c r="N529" s="23"/>
      <c r="O529" s="23"/>
      <c r="P529" s="23"/>
      <c r="Q529" s="23"/>
      <c r="R529" s="23"/>
      <c r="S529" s="24"/>
      <c r="T529" s="23"/>
      <c r="U529" s="24"/>
      <c r="V529" s="24"/>
      <c r="W529" s="23"/>
      <c r="X529" s="23"/>
      <c r="Y529" s="23"/>
      <c r="Z529" s="23"/>
      <c r="AA529" s="24"/>
      <c r="AB529" s="24"/>
      <c r="AC529" s="24"/>
      <c r="AD529" s="24"/>
      <c r="AE529" s="24"/>
      <c r="AF529" s="24"/>
      <c r="AG529" s="24"/>
      <c r="AH529" s="24"/>
    </row>
    <row r="530" spans="8:34" x14ac:dyDescent="0.2">
      <c r="H530" s="61"/>
      <c r="I530" s="21"/>
      <c r="J530" s="22"/>
      <c r="K530" s="22"/>
      <c r="L530" s="22"/>
      <c r="M530" s="24"/>
      <c r="N530" s="23"/>
      <c r="O530" s="24"/>
      <c r="P530" s="24"/>
      <c r="Q530" s="24"/>
      <c r="R530" s="24"/>
      <c r="S530" s="24"/>
      <c r="T530" s="24"/>
      <c r="U530" s="24"/>
      <c r="V530" s="24"/>
      <c r="W530" s="24"/>
      <c r="X530" s="24"/>
      <c r="Y530" s="24"/>
      <c r="Z530" s="24"/>
      <c r="AA530" s="24"/>
      <c r="AB530" s="24"/>
      <c r="AC530" s="24"/>
      <c r="AD530" s="24"/>
      <c r="AE530" s="24"/>
      <c r="AF530" s="24"/>
      <c r="AG530" s="24"/>
      <c r="AH530" s="24"/>
    </row>
    <row r="531" spans="8:34" x14ac:dyDescent="0.2">
      <c r="H531" s="61"/>
      <c r="I531" s="21"/>
      <c r="J531" s="22"/>
      <c r="K531" s="22"/>
      <c r="L531" s="22"/>
      <c r="M531" s="24"/>
      <c r="N531" s="23"/>
      <c r="O531" s="23"/>
      <c r="P531" s="23"/>
      <c r="Q531" s="23"/>
      <c r="R531" s="23"/>
      <c r="S531" s="24"/>
      <c r="T531" s="24"/>
      <c r="U531" s="24"/>
      <c r="V531" s="23"/>
      <c r="W531" s="24"/>
      <c r="X531" s="24"/>
      <c r="Y531" s="24"/>
      <c r="Z531" s="24"/>
      <c r="AA531" s="24"/>
      <c r="AB531" s="24"/>
      <c r="AC531" s="24"/>
      <c r="AD531" s="24"/>
      <c r="AE531" s="24"/>
      <c r="AF531" s="24"/>
      <c r="AG531" s="24"/>
      <c r="AH531" s="24"/>
    </row>
    <row r="532" spans="8:34" x14ac:dyDescent="0.2">
      <c r="H532" s="61"/>
      <c r="I532" s="21"/>
      <c r="J532" s="22"/>
      <c r="K532" s="22"/>
      <c r="L532" s="22"/>
      <c r="M532" s="24"/>
      <c r="N532" s="23"/>
      <c r="O532" s="23"/>
      <c r="P532" s="23"/>
      <c r="Q532" s="23"/>
      <c r="R532" s="23"/>
      <c r="S532" s="24"/>
      <c r="T532" s="23"/>
      <c r="U532" s="24"/>
      <c r="V532" s="24"/>
      <c r="W532" s="23"/>
      <c r="X532" s="23"/>
      <c r="Y532" s="23"/>
      <c r="Z532" s="23"/>
      <c r="AA532" s="24"/>
      <c r="AB532" s="23"/>
      <c r="AC532" s="24"/>
      <c r="AD532" s="24"/>
      <c r="AE532" s="24"/>
      <c r="AF532" s="24"/>
      <c r="AG532" s="24"/>
      <c r="AH532" s="24"/>
    </row>
    <row r="533" spans="8:34" x14ac:dyDescent="0.2">
      <c r="H533" s="61"/>
      <c r="I533" s="21"/>
      <c r="J533" s="22"/>
      <c r="K533" s="22"/>
      <c r="L533" s="22"/>
      <c r="M533" s="24"/>
      <c r="N533" s="23"/>
      <c r="O533" s="23"/>
      <c r="P533" s="23"/>
      <c r="Q533" s="23"/>
      <c r="R533" s="23"/>
      <c r="S533" s="24"/>
      <c r="T533" s="23"/>
      <c r="U533" s="24"/>
      <c r="V533" s="24"/>
      <c r="W533" s="23"/>
      <c r="X533" s="23"/>
      <c r="Y533" s="23"/>
      <c r="Z533" s="23"/>
      <c r="AA533" s="24"/>
      <c r="AB533" s="26"/>
      <c r="AC533" s="24"/>
      <c r="AD533" s="24"/>
      <c r="AE533" s="24"/>
      <c r="AF533" s="24"/>
      <c r="AG533" s="24"/>
      <c r="AH533" s="24"/>
    </row>
    <row r="534" spans="8:34" x14ac:dyDescent="0.2">
      <c r="H534" s="61"/>
      <c r="I534" s="21"/>
      <c r="J534" s="22"/>
      <c r="K534" s="22"/>
      <c r="L534" s="22"/>
      <c r="M534" s="24"/>
      <c r="N534" s="23"/>
      <c r="O534" s="23"/>
      <c r="P534" s="23"/>
      <c r="Q534" s="23"/>
      <c r="R534" s="23"/>
      <c r="S534" s="23"/>
      <c r="T534" s="23"/>
      <c r="U534" s="24"/>
      <c r="V534" s="24"/>
      <c r="W534" s="23"/>
      <c r="X534" s="23"/>
      <c r="Y534" s="23"/>
      <c r="Z534" s="23"/>
      <c r="AA534" s="24"/>
      <c r="AB534" s="26"/>
      <c r="AC534" s="23"/>
      <c r="AD534" s="24"/>
      <c r="AE534" s="24"/>
      <c r="AF534" s="24"/>
      <c r="AG534" s="24"/>
      <c r="AH534" s="24"/>
    </row>
    <row r="535" spans="8:34" x14ac:dyDescent="0.2">
      <c r="H535" s="61"/>
      <c r="I535" s="21"/>
      <c r="J535" s="22"/>
      <c r="K535" s="22"/>
      <c r="L535" s="22"/>
      <c r="M535" s="24"/>
      <c r="N535" s="23"/>
      <c r="O535" s="23"/>
      <c r="P535" s="23"/>
      <c r="Q535" s="23"/>
      <c r="R535" s="23"/>
      <c r="S535" s="24"/>
      <c r="T535" s="23"/>
      <c r="U535" s="24"/>
      <c r="V535" s="24"/>
      <c r="W535" s="23"/>
      <c r="X535" s="23"/>
      <c r="Y535" s="23"/>
      <c r="Z535" s="23"/>
      <c r="AA535" s="24"/>
      <c r="AB535" s="24"/>
      <c r="AC535" s="24"/>
      <c r="AD535" s="24"/>
      <c r="AE535" s="24"/>
      <c r="AF535" s="24"/>
      <c r="AG535" s="24"/>
      <c r="AH535" s="24"/>
    </row>
    <row r="536" spans="8:34" x14ac:dyDescent="0.2">
      <c r="H536" s="61"/>
      <c r="I536" s="21"/>
      <c r="J536" s="22"/>
      <c r="K536" s="22"/>
      <c r="L536" s="22"/>
      <c r="M536" s="24"/>
      <c r="N536" s="23"/>
      <c r="O536" s="28"/>
      <c r="P536" s="23"/>
      <c r="Q536" s="23"/>
      <c r="R536" s="23"/>
      <c r="S536" s="24"/>
      <c r="T536" s="23"/>
      <c r="U536" s="24"/>
      <c r="V536" s="24"/>
      <c r="W536" s="23"/>
      <c r="X536" s="23"/>
      <c r="Y536" s="23"/>
      <c r="Z536" s="23"/>
      <c r="AA536" s="24"/>
      <c r="AB536" s="23"/>
      <c r="AC536" s="24"/>
      <c r="AD536" s="24"/>
      <c r="AE536" s="24"/>
      <c r="AF536" s="24"/>
      <c r="AG536" s="24"/>
      <c r="AH536" s="24"/>
    </row>
    <row r="537" spans="8:34" x14ac:dyDescent="0.2">
      <c r="H537" s="61"/>
      <c r="I537" s="21"/>
      <c r="J537" s="22"/>
      <c r="K537" s="22"/>
      <c r="L537" s="22"/>
      <c r="M537" s="24"/>
      <c r="N537" s="23"/>
      <c r="O537" s="28"/>
      <c r="P537" s="23"/>
      <c r="Q537" s="23"/>
      <c r="R537" s="28"/>
      <c r="S537" s="24"/>
      <c r="T537" s="23"/>
      <c r="U537" s="24"/>
      <c r="V537" s="24"/>
      <c r="W537" s="23"/>
      <c r="X537" s="23"/>
      <c r="Y537" s="23"/>
      <c r="Z537" s="23"/>
      <c r="AA537" s="24"/>
      <c r="AB537" s="23"/>
      <c r="AC537" s="24"/>
      <c r="AD537" s="24"/>
      <c r="AE537" s="24"/>
      <c r="AF537" s="24"/>
      <c r="AG537" s="24"/>
      <c r="AH537" s="24"/>
    </row>
    <row r="538" spans="8:34" x14ac:dyDescent="0.2">
      <c r="H538" s="61"/>
      <c r="I538" s="21"/>
      <c r="J538" s="22"/>
      <c r="K538" s="22"/>
      <c r="L538" s="22"/>
      <c r="M538" s="24"/>
      <c r="N538" s="23"/>
      <c r="O538" s="23"/>
      <c r="P538" s="23"/>
      <c r="Q538" s="23"/>
      <c r="R538" s="23"/>
      <c r="S538" s="24"/>
      <c r="T538" s="23"/>
      <c r="U538" s="24"/>
      <c r="V538" s="24"/>
      <c r="W538" s="23"/>
      <c r="X538" s="23"/>
      <c r="Y538" s="23"/>
      <c r="Z538" s="24"/>
      <c r="AA538" s="24"/>
      <c r="AB538" s="24"/>
      <c r="AC538" s="24"/>
      <c r="AD538" s="24"/>
      <c r="AE538" s="24"/>
      <c r="AF538" s="24"/>
      <c r="AG538" s="24"/>
      <c r="AH538" s="24"/>
    </row>
    <row r="539" spans="8:34" x14ac:dyDescent="0.2">
      <c r="H539" s="61"/>
      <c r="I539" s="21"/>
      <c r="J539" s="22"/>
      <c r="K539" s="22"/>
      <c r="L539" s="22"/>
      <c r="M539" s="24"/>
      <c r="N539" s="23"/>
      <c r="O539" s="24"/>
      <c r="P539" s="24"/>
      <c r="Q539" s="24"/>
      <c r="R539" s="24"/>
      <c r="S539" s="24"/>
      <c r="T539" s="24"/>
      <c r="U539" s="24"/>
      <c r="V539" s="24"/>
      <c r="W539" s="24"/>
      <c r="X539" s="24"/>
      <c r="Y539" s="24"/>
      <c r="Z539" s="24"/>
      <c r="AA539" s="24"/>
      <c r="AB539" s="24"/>
      <c r="AC539" s="24"/>
      <c r="AD539" s="24"/>
      <c r="AE539" s="24"/>
      <c r="AF539" s="24"/>
      <c r="AG539" s="24"/>
      <c r="AH539" s="24"/>
    </row>
    <row r="540" spans="8:34" x14ac:dyDescent="0.2">
      <c r="H540" s="61"/>
      <c r="I540" s="21"/>
      <c r="J540" s="22"/>
      <c r="K540" s="22"/>
      <c r="L540" s="22"/>
      <c r="M540" s="24"/>
      <c r="N540" s="24"/>
      <c r="O540" s="24"/>
      <c r="P540" s="24"/>
      <c r="Q540" s="24"/>
      <c r="R540" s="24"/>
      <c r="S540" s="24"/>
      <c r="T540" s="24"/>
      <c r="U540" s="24"/>
      <c r="V540" s="24"/>
      <c r="W540" s="24"/>
      <c r="X540" s="24"/>
      <c r="Y540" s="24"/>
      <c r="Z540" s="24"/>
      <c r="AA540" s="24"/>
      <c r="AB540" s="24"/>
      <c r="AC540" s="24"/>
      <c r="AD540" s="24"/>
      <c r="AE540" s="24"/>
      <c r="AF540" s="24"/>
      <c r="AG540" s="24"/>
      <c r="AH540" s="24"/>
    </row>
    <row r="541" spans="8:34" x14ac:dyDescent="0.2">
      <c r="H541" s="61"/>
      <c r="I541" s="21"/>
      <c r="J541" s="22"/>
      <c r="K541" s="22"/>
      <c r="L541" s="22"/>
      <c r="M541" s="24"/>
      <c r="N541" s="23"/>
      <c r="O541" s="23"/>
      <c r="P541" s="23"/>
      <c r="Q541" s="24"/>
      <c r="R541" s="24"/>
      <c r="S541" s="24"/>
      <c r="T541" s="24"/>
      <c r="U541" s="24"/>
      <c r="V541" s="24"/>
      <c r="W541" s="24"/>
      <c r="X541" s="24"/>
      <c r="Y541" s="24"/>
      <c r="Z541" s="24"/>
      <c r="AA541" s="24"/>
      <c r="AB541" s="24"/>
      <c r="AC541" s="24"/>
      <c r="AD541" s="24"/>
      <c r="AE541" s="24"/>
      <c r="AF541" s="24"/>
      <c r="AG541" s="24"/>
      <c r="AH541" s="24"/>
    </row>
    <row r="542" spans="8:34" x14ac:dyDescent="0.2">
      <c r="H542" s="61"/>
      <c r="I542" s="21"/>
      <c r="J542" s="22"/>
      <c r="K542" s="22"/>
      <c r="L542" s="22"/>
      <c r="M542" s="24"/>
      <c r="N542" s="23"/>
      <c r="O542" s="23"/>
      <c r="P542" s="23"/>
      <c r="Q542" s="23"/>
      <c r="R542" s="23"/>
      <c r="S542" s="24"/>
      <c r="T542" s="23"/>
      <c r="U542" s="24"/>
      <c r="V542" s="24"/>
      <c r="W542" s="23"/>
      <c r="X542" s="23"/>
      <c r="Y542" s="23"/>
      <c r="Z542" s="23"/>
      <c r="AA542" s="24"/>
      <c r="AB542" s="23"/>
      <c r="AC542" s="24"/>
      <c r="AD542" s="24"/>
      <c r="AE542" s="24"/>
      <c r="AF542" s="24"/>
      <c r="AG542" s="24"/>
      <c r="AH542" s="24"/>
    </row>
    <row r="543" spans="8:34" x14ac:dyDescent="0.2">
      <c r="H543" s="61"/>
      <c r="I543" s="21"/>
      <c r="J543" s="22"/>
      <c r="K543" s="22"/>
      <c r="L543" s="22"/>
      <c r="M543" s="24"/>
      <c r="N543" s="23"/>
      <c r="O543" s="24"/>
      <c r="P543" s="24"/>
      <c r="Q543" s="24"/>
      <c r="R543" s="24"/>
      <c r="S543" s="24"/>
      <c r="T543" s="24"/>
      <c r="U543" s="24"/>
      <c r="V543" s="24"/>
      <c r="W543" s="24"/>
      <c r="X543" s="24"/>
      <c r="Y543" s="24"/>
      <c r="Z543" s="24"/>
      <c r="AA543" s="24"/>
      <c r="AB543" s="24"/>
      <c r="AC543" s="24"/>
      <c r="AD543" s="24"/>
      <c r="AE543" s="24"/>
      <c r="AF543" s="24"/>
      <c r="AG543" s="24"/>
      <c r="AH543" s="24"/>
    </row>
    <row r="544" spans="8:34" x14ac:dyDescent="0.2">
      <c r="H544" s="61"/>
      <c r="I544" s="21"/>
      <c r="J544" s="22"/>
      <c r="K544" s="22"/>
      <c r="L544" s="22"/>
      <c r="M544" s="24"/>
      <c r="N544" s="23"/>
      <c r="O544" s="23"/>
      <c r="P544" s="23"/>
      <c r="Q544" s="23"/>
      <c r="R544" s="23"/>
      <c r="S544" s="24"/>
      <c r="T544" s="23"/>
      <c r="U544" s="24"/>
      <c r="V544" s="24"/>
      <c r="W544" s="23"/>
      <c r="X544" s="26"/>
      <c r="Y544" s="24"/>
      <c r="Z544" s="24"/>
      <c r="AA544" s="24"/>
      <c r="AB544" s="24"/>
      <c r="AC544" s="24"/>
      <c r="AD544" s="24"/>
      <c r="AE544" s="24"/>
      <c r="AF544" s="24"/>
      <c r="AG544" s="24"/>
      <c r="AH544" s="24"/>
    </row>
    <row r="545" spans="8:34" x14ac:dyDescent="0.2">
      <c r="H545" s="61"/>
      <c r="I545" s="21"/>
      <c r="J545" s="22"/>
      <c r="K545" s="22"/>
      <c r="L545" s="22"/>
      <c r="M545" s="24"/>
      <c r="N545" s="23"/>
      <c r="O545" s="23"/>
      <c r="P545" s="23"/>
      <c r="Q545" s="23"/>
      <c r="R545" s="23"/>
      <c r="S545" s="24"/>
      <c r="T545" s="23"/>
      <c r="U545" s="24"/>
      <c r="V545" s="24"/>
      <c r="W545" s="28"/>
      <c r="X545" s="23"/>
      <c r="Y545" s="23"/>
      <c r="Z545" s="23"/>
      <c r="AA545" s="24"/>
      <c r="AB545" s="24"/>
      <c r="AC545" s="24"/>
      <c r="AD545" s="24"/>
      <c r="AE545" s="24"/>
      <c r="AF545" s="24"/>
      <c r="AG545" s="24"/>
      <c r="AH545" s="24"/>
    </row>
    <row r="546" spans="8:34" x14ac:dyDescent="0.2">
      <c r="H546" s="61"/>
      <c r="I546" s="21"/>
      <c r="J546" s="22"/>
      <c r="K546" s="22"/>
      <c r="L546" s="22"/>
      <c r="M546" s="24"/>
      <c r="N546" s="23"/>
      <c r="O546" s="23"/>
      <c r="P546" s="23"/>
      <c r="Q546" s="23"/>
      <c r="R546" s="23"/>
      <c r="S546" s="24"/>
      <c r="T546" s="23"/>
      <c r="U546" s="24"/>
      <c r="V546" s="24"/>
      <c r="W546" s="28"/>
      <c r="X546" s="23"/>
      <c r="Y546" s="23"/>
      <c r="Z546" s="23"/>
      <c r="AA546" s="24"/>
      <c r="AB546" s="24"/>
      <c r="AC546" s="24"/>
      <c r="AD546" s="24"/>
      <c r="AE546" s="24"/>
      <c r="AF546" s="24"/>
      <c r="AG546" s="24"/>
      <c r="AH546" s="24"/>
    </row>
    <row r="547" spans="8:34" x14ac:dyDescent="0.2">
      <c r="H547" s="61"/>
      <c r="I547" s="21"/>
      <c r="J547" s="22"/>
      <c r="K547" s="22"/>
      <c r="L547" s="22"/>
      <c r="M547" s="24"/>
      <c r="N547" s="23"/>
      <c r="O547" s="23"/>
      <c r="P547" s="23"/>
      <c r="Q547" s="23"/>
      <c r="R547" s="23"/>
      <c r="S547" s="24"/>
      <c r="T547" s="23"/>
      <c r="U547" s="24"/>
      <c r="V547" s="24"/>
      <c r="W547" s="24"/>
      <c r="X547" s="24"/>
      <c r="Y547" s="24"/>
      <c r="Z547" s="24"/>
      <c r="AA547" s="24"/>
      <c r="AB547" s="24"/>
      <c r="AC547" s="24"/>
      <c r="AD547" s="24"/>
      <c r="AE547" s="24"/>
      <c r="AF547" s="24"/>
      <c r="AG547" s="24"/>
      <c r="AH547" s="24"/>
    </row>
    <row r="548" spans="8:34" x14ac:dyDescent="0.2">
      <c r="H548" s="61"/>
      <c r="I548" s="21"/>
      <c r="J548" s="22"/>
      <c r="K548" s="22"/>
      <c r="L548" s="22"/>
      <c r="M548" s="24"/>
      <c r="N548" s="23"/>
      <c r="O548" s="23"/>
      <c r="P548" s="23"/>
      <c r="Q548" s="23"/>
      <c r="R548" s="23"/>
      <c r="S548" s="24"/>
      <c r="T548" s="23"/>
      <c r="U548" s="24"/>
      <c r="V548" s="23"/>
      <c r="W548" s="23"/>
      <c r="X548" s="23"/>
      <c r="Y548" s="23"/>
      <c r="Z548" s="24"/>
      <c r="AA548" s="24"/>
      <c r="AB548" s="24"/>
      <c r="AC548" s="24"/>
      <c r="AD548" s="24"/>
      <c r="AE548" s="24"/>
      <c r="AF548" s="24"/>
      <c r="AG548" s="24"/>
      <c r="AH548" s="24"/>
    </row>
    <row r="549" spans="8:34" x14ac:dyDescent="0.2">
      <c r="H549" s="61"/>
      <c r="I549" s="21"/>
      <c r="J549" s="22"/>
      <c r="K549" s="22"/>
      <c r="L549" s="22"/>
      <c r="M549" s="24"/>
      <c r="N549" s="23"/>
      <c r="O549" s="23"/>
      <c r="P549" s="23"/>
      <c r="Q549" s="23"/>
      <c r="R549" s="28"/>
      <c r="S549" s="24"/>
      <c r="T549" s="23"/>
      <c r="U549" s="24"/>
      <c r="V549" s="23"/>
      <c r="W549" s="23"/>
      <c r="X549" s="23"/>
      <c r="Y549" s="23"/>
      <c r="Z549" s="23"/>
      <c r="AA549" s="24"/>
      <c r="AB549" s="24"/>
      <c r="AC549" s="24"/>
      <c r="AD549" s="24"/>
      <c r="AE549" s="24"/>
      <c r="AF549" s="24"/>
      <c r="AG549" s="24"/>
      <c r="AH549" s="24"/>
    </row>
    <row r="550" spans="8:34" x14ac:dyDescent="0.2">
      <c r="H550" s="61"/>
      <c r="I550" s="21"/>
      <c r="J550" s="22"/>
      <c r="K550" s="22"/>
      <c r="L550" s="22"/>
      <c r="M550" s="24"/>
      <c r="N550" s="23"/>
      <c r="O550" s="23"/>
      <c r="P550" s="23"/>
      <c r="Q550" s="23"/>
      <c r="R550" s="23"/>
      <c r="S550" s="24"/>
      <c r="T550" s="23"/>
      <c r="U550" s="24"/>
      <c r="V550" s="24"/>
      <c r="W550" s="23"/>
      <c r="X550" s="23"/>
      <c r="Y550" s="23"/>
      <c r="Z550" s="23"/>
      <c r="AA550" s="24"/>
      <c r="AB550" s="23"/>
      <c r="AC550" s="24"/>
      <c r="AD550" s="24"/>
      <c r="AE550" s="24"/>
      <c r="AF550" s="24"/>
      <c r="AG550" s="24"/>
      <c r="AH550" s="24"/>
    </row>
    <row r="551" spans="8:34" x14ac:dyDescent="0.2">
      <c r="H551" s="61"/>
      <c r="I551" s="21"/>
      <c r="J551" s="22"/>
      <c r="K551" s="22"/>
      <c r="L551" s="22"/>
      <c r="M551" s="24"/>
      <c r="N551" s="23"/>
      <c r="O551" s="23"/>
      <c r="P551" s="23"/>
      <c r="Q551" s="24"/>
      <c r="R551" s="24"/>
      <c r="S551" s="24"/>
      <c r="T551" s="24"/>
      <c r="U551" s="24"/>
      <c r="V551" s="24"/>
      <c r="W551" s="24"/>
      <c r="X551" s="24"/>
      <c r="Y551" s="24"/>
      <c r="Z551" s="24"/>
      <c r="AA551" s="24"/>
      <c r="AB551" s="24"/>
      <c r="AC551" s="24"/>
      <c r="AD551" s="24"/>
      <c r="AE551" s="24"/>
      <c r="AF551" s="24"/>
      <c r="AG551" s="24"/>
      <c r="AH551" s="24"/>
    </row>
    <row r="552" spans="8:34" x14ac:dyDescent="0.2">
      <c r="H552" s="61"/>
      <c r="I552" s="21"/>
      <c r="J552" s="22"/>
      <c r="K552" s="22"/>
      <c r="L552" s="22"/>
      <c r="M552" s="24"/>
      <c r="N552" s="23"/>
      <c r="O552" s="23"/>
      <c r="P552" s="23"/>
      <c r="Q552" s="23"/>
      <c r="R552" s="23"/>
      <c r="S552" s="24"/>
      <c r="T552" s="23"/>
      <c r="U552" s="24"/>
      <c r="V552" s="24"/>
      <c r="W552" s="23"/>
      <c r="X552" s="23"/>
      <c r="Y552" s="23"/>
      <c r="Z552" s="23"/>
      <c r="AA552" s="24"/>
      <c r="AB552" s="24"/>
      <c r="AC552" s="24"/>
      <c r="AD552" s="24"/>
      <c r="AE552" s="24"/>
      <c r="AF552" s="24"/>
      <c r="AG552" s="24"/>
      <c r="AH552" s="24"/>
    </row>
    <row r="553" spans="8:34" x14ac:dyDescent="0.2">
      <c r="H553" s="61"/>
      <c r="I553" s="21"/>
      <c r="J553" s="22"/>
      <c r="K553" s="22"/>
      <c r="L553" s="22"/>
      <c r="M553" s="24"/>
      <c r="N553" s="23"/>
      <c r="O553" s="23"/>
      <c r="P553" s="23"/>
      <c r="Q553" s="23"/>
      <c r="R553" s="23"/>
      <c r="S553" s="24"/>
      <c r="T553" s="23"/>
      <c r="U553" s="24"/>
      <c r="V553" s="24"/>
      <c r="W553" s="23"/>
      <c r="X553" s="23"/>
      <c r="Y553" s="23"/>
      <c r="Z553" s="24"/>
      <c r="AA553" s="24"/>
      <c r="AB553" s="24"/>
      <c r="AC553" s="24"/>
      <c r="AD553" s="24"/>
      <c r="AE553" s="24"/>
      <c r="AF553" s="24"/>
      <c r="AG553" s="24"/>
      <c r="AH553" s="24"/>
    </row>
    <row r="554" spans="8:34" x14ac:dyDescent="0.2">
      <c r="H554" s="61"/>
      <c r="I554" s="21"/>
      <c r="J554" s="22"/>
      <c r="K554" s="22"/>
      <c r="L554" s="22"/>
      <c r="M554" s="24"/>
      <c r="N554" s="23"/>
      <c r="O554" s="23"/>
      <c r="P554" s="23"/>
      <c r="Q554" s="23"/>
      <c r="R554" s="23"/>
      <c r="S554" s="24"/>
      <c r="T554" s="23"/>
      <c r="U554" s="24"/>
      <c r="V554" s="24"/>
      <c r="W554" s="23"/>
      <c r="X554" s="23"/>
      <c r="Y554" s="23"/>
      <c r="Z554" s="23"/>
      <c r="AA554" s="24"/>
      <c r="AB554" s="24"/>
      <c r="AC554" s="24"/>
      <c r="AD554" s="24"/>
      <c r="AE554" s="24"/>
      <c r="AF554" s="24"/>
      <c r="AG554" s="24"/>
      <c r="AH554" s="24"/>
    </row>
    <row r="555" spans="8:34" x14ac:dyDescent="0.2">
      <c r="H555" s="61"/>
      <c r="I555" s="21"/>
      <c r="J555" s="22"/>
      <c r="K555" s="22"/>
      <c r="L555" s="22"/>
      <c r="M555" s="24"/>
      <c r="N555" s="23"/>
      <c r="O555" s="28"/>
      <c r="P555" s="28"/>
      <c r="Q555" s="23"/>
      <c r="R555" s="23"/>
      <c r="S555" s="24"/>
      <c r="T555" s="23"/>
      <c r="U555" s="24"/>
      <c r="V555" s="24"/>
      <c r="W555" s="23"/>
      <c r="X555" s="23"/>
      <c r="Y555" s="23"/>
      <c r="Z555" s="23"/>
      <c r="AA555" s="24"/>
      <c r="AB555" s="24"/>
      <c r="AC555" s="24"/>
      <c r="AD555" s="24"/>
      <c r="AE555" s="24"/>
      <c r="AF555" s="24"/>
      <c r="AG555" s="24"/>
      <c r="AH555" s="24"/>
    </row>
    <row r="556" spans="8:34" x14ac:dyDescent="0.2">
      <c r="H556" s="61"/>
      <c r="I556" s="21"/>
      <c r="J556" s="22"/>
      <c r="K556" s="22"/>
      <c r="L556" s="22"/>
      <c r="M556" s="24"/>
      <c r="N556" s="23"/>
      <c r="O556" s="23"/>
      <c r="P556" s="23"/>
      <c r="Q556" s="23"/>
      <c r="R556" s="28"/>
      <c r="S556" s="24"/>
      <c r="T556" s="23"/>
      <c r="U556" s="24"/>
      <c r="V556" s="24"/>
      <c r="W556" s="24"/>
      <c r="X556" s="24"/>
      <c r="Y556" s="24"/>
      <c r="Z556" s="24"/>
      <c r="AA556" s="24"/>
      <c r="AB556" s="24"/>
      <c r="AC556" s="24"/>
      <c r="AD556" s="24"/>
      <c r="AE556" s="24"/>
      <c r="AF556" s="24"/>
      <c r="AG556" s="24"/>
      <c r="AH556" s="24"/>
    </row>
    <row r="557" spans="8:34" x14ac:dyDescent="0.2">
      <c r="H557" s="61"/>
      <c r="I557" s="21"/>
      <c r="J557" s="22"/>
      <c r="K557" s="22"/>
      <c r="L557" s="22"/>
      <c r="M557" s="24"/>
      <c r="N557" s="23"/>
      <c r="O557" s="23"/>
      <c r="P557" s="23"/>
      <c r="Q557" s="24"/>
      <c r="R557" s="24"/>
      <c r="S557" s="24"/>
      <c r="T557" s="24"/>
      <c r="U557" s="24"/>
      <c r="V557" s="24"/>
      <c r="W557" s="24"/>
      <c r="X557" s="24"/>
      <c r="Y557" s="24"/>
      <c r="Z557" s="24"/>
      <c r="AA557" s="24"/>
      <c r="AB557" s="24"/>
      <c r="AC557" s="24"/>
      <c r="AD557" s="24"/>
      <c r="AE557" s="24"/>
      <c r="AF557" s="24"/>
      <c r="AG557" s="24"/>
      <c r="AH557" s="24"/>
    </row>
    <row r="558" spans="8:34" x14ac:dyDescent="0.2">
      <c r="H558" s="61"/>
      <c r="I558" s="21"/>
      <c r="J558" s="22"/>
      <c r="K558" s="22"/>
      <c r="L558" s="22"/>
      <c r="M558" s="24"/>
      <c r="N558" s="23"/>
      <c r="O558" s="23"/>
      <c r="P558" s="23"/>
      <c r="Q558" s="23"/>
      <c r="R558" s="23"/>
      <c r="S558" s="24"/>
      <c r="T558" s="23"/>
      <c r="U558" s="24"/>
      <c r="V558" s="23"/>
      <c r="W558" s="23"/>
      <c r="X558" s="23"/>
      <c r="Y558" s="23"/>
      <c r="Z558" s="23"/>
      <c r="AA558" s="24"/>
      <c r="AB558" s="23"/>
      <c r="AC558" s="24"/>
      <c r="AD558" s="24"/>
      <c r="AE558" s="24"/>
      <c r="AF558" s="24"/>
      <c r="AG558" s="24"/>
      <c r="AH558" s="24"/>
    </row>
    <row r="559" spans="8:34" x14ac:dyDescent="0.2">
      <c r="H559" s="61"/>
      <c r="I559" s="21"/>
      <c r="J559" s="23"/>
      <c r="K559" s="23"/>
      <c r="L559" s="23"/>
      <c r="M559" s="24"/>
      <c r="N559" s="23"/>
      <c r="O559" s="23"/>
      <c r="P559" s="23"/>
      <c r="Q559" s="23"/>
      <c r="R559" s="23"/>
      <c r="S559" s="24"/>
      <c r="T559" s="23"/>
      <c r="U559" s="24"/>
      <c r="V559" s="24"/>
      <c r="W559" s="23"/>
      <c r="X559" s="23"/>
      <c r="Y559" s="24"/>
      <c r="Z559" s="24"/>
      <c r="AA559" s="24"/>
      <c r="AB559" s="24"/>
      <c r="AC559" s="24"/>
      <c r="AD559" s="24"/>
      <c r="AE559" s="24"/>
      <c r="AF559" s="24"/>
      <c r="AG559" s="24"/>
      <c r="AH559" s="24"/>
    </row>
    <row r="560" spans="8:34" x14ac:dyDescent="0.2">
      <c r="H560" s="61"/>
      <c r="I560" s="21"/>
      <c r="J560" s="22"/>
      <c r="K560" s="22"/>
      <c r="L560" s="22"/>
      <c r="M560" s="24"/>
      <c r="N560" s="23"/>
      <c r="O560" s="23"/>
      <c r="P560" s="23"/>
      <c r="Q560" s="23"/>
      <c r="R560" s="23"/>
      <c r="S560" s="24"/>
      <c r="T560" s="23"/>
      <c r="U560" s="24"/>
      <c r="V560" s="24"/>
      <c r="W560" s="23"/>
      <c r="X560" s="23"/>
      <c r="Y560" s="23"/>
      <c r="Z560" s="23"/>
      <c r="AA560" s="24"/>
      <c r="AB560" s="23"/>
      <c r="AC560" s="24"/>
      <c r="AD560" s="24"/>
      <c r="AE560" s="24"/>
      <c r="AF560" s="24"/>
      <c r="AG560" s="24"/>
      <c r="AH560" s="24"/>
    </row>
    <row r="561" spans="8:34" x14ac:dyDescent="0.2">
      <c r="H561" s="61"/>
      <c r="I561" s="21"/>
      <c r="J561" s="22"/>
      <c r="K561" s="22"/>
      <c r="L561" s="22"/>
      <c r="M561" s="24"/>
      <c r="N561" s="23"/>
      <c r="O561" s="23"/>
      <c r="P561" s="23"/>
      <c r="Q561" s="23"/>
      <c r="R561" s="23"/>
      <c r="S561" s="24"/>
      <c r="T561" s="23"/>
      <c r="U561" s="24"/>
      <c r="V561" s="24"/>
      <c r="W561" s="23"/>
      <c r="X561" s="23"/>
      <c r="Y561" s="23"/>
      <c r="Z561" s="23"/>
      <c r="AA561" s="24"/>
      <c r="AB561" s="24"/>
      <c r="AC561" s="24"/>
      <c r="AD561" s="24"/>
      <c r="AE561" s="24"/>
      <c r="AF561" s="24"/>
      <c r="AG561" s="24"/>
      <c r="AH561" s="24"/>
    </row>
    <row r="562" spans="8:34" x14ac:dyDescent="0.2">
      <c r="H562" s="61"/>
      <c r="I562" s="21"/>
      <c r="J562" s="22"/>
      <c r="K562" s="22"/>
      <c r="L562" s="22"/>
      <c r="M562" s="24"/>
      <c r="N562" s="23"/>
      <c r="O562" s="23"/>
      <c r="P562" s="23"/>
      <c r="Q562" s="23"/>
      <c r="R562" s="23"/>
      <c r="S562" s="24"/>
      <c r="T562" s="23"/>
      <c r="U562" s="24"/>
      <c r="V562" s="24"/>
      <c r="W562" s="23"/>
      <c r="X562" s="23"/>
      <c r="Y562" s="23"/>
      <c r="Z562" s="24"/>
      <c r="AA562" s="24"/>
      <c r="AB562" s="24"/>
      <c r="AC562" s="24"/>
      <c r="AD562" s="24"/>
      <c r="AE562" s="24"/>
      <c r="AF562" s="24"/>
      <c r="AG562" s="24"/>
      <c r="AH562" s="24"/>
    </row>
    <row r="563" spans="8:34" x14ac:dyDescent="0.2">
      <c r="H563" s="61"/>
      <c r="I563" s="21"/>
      <c r="J563" s="22"/>
      <c r="K563" s="22"/>
      <c r="L563" s="22"/>
      <c r="M563" s="24"/>
      <c r="N563" s="23"/>
      <c r="O563" s="23"/>
      <c r="P563" s="23"/>
      <c r="Q563" s="28"/>
      <c r="R563" s="23"/>
      <c r="S563" s="24"/>
      <c r="T563" s="23"/>
      <c r="U563" s="24"/>
      <c r="V563" s="24"/>
      <c r="W563" s="23"/>
      <c r="X563" s="23"/>
      <c r="Y563" s="23"/>
      <c r="Z563" s="24"/>
      <c r="AA563" s="24"/>
      <c r="AB563" s="24"/>
      <c r="AC563" s="24"/>
      <c r="AD563" s="24"/>
      <c r="AE563" s="24"/>
      <c r="AF563" s="24"/>
      <c r="AG563" s="24"/>
      <c r="AH563" s="24"/>
    </row>
    <row r="564" spans="8:34" x14ac:dyDescent="0.2">
      <c r="H564" s="61"/>
      <c r="I564" s="21"/>
      <c r="J564" s="22"/>
      <c r="K564" s="22"/>
      <c r="L564" s="22"/>
      <c r="M564" s="24"/>
      <c r="N564" s="23"/>
      <c r="O564" s="23"/>
      <c r="P564" s="23"/>
      <c r="Q564" s="23"/>
      <c r="R564" s="28"/>
      <c r="S564" s="24"/>
      <c r="T564" s="23"/>
      <c r="U564" s="24"/>
      <c r="V564" s="24"/>
      <c r="W564" s="23"/>
      <c r="X564" s="23"/>
      <c r="Y564" s="23"/>
      <c r="Z564" s="24"/>
      <c r="AA564" s="24"/>
      <c r="AB564" s="24"/>
      <c r="AC564" s="24"/>
      <c r="AD564" s="24"/>
      <c r="AE564" s="24"/>
      <c r="AF564" s="24"/>
      <c r="AG564" s="24"/>
      <c r="AH564" s="24"/>
    </row>
    <row r="565" spans="8:34" x14ac:dyDescent="0.2">
      <c r="H565" s="61"/>
      <c r="I565" s="21"/>
      <c r="J565" s="22"/>
      <c r="K565" s="22"/>
      <c r="L565" s="22"/>
      <c r="M565" s="24"/>
      <c r="N565" s="23"/>
      <c r="O565" s="23"/>
      <c r="P565" s="23"/>
      <c r="Q565" s="23"/>
      <c r="R565" s="28"/>
      <c r="S565" s="24"/>
      <c r="T565" s="23"/>
      <c r="U565" s="24"/>
      <c r="V565" s="24"/>
      <c r="W565" s="23"/>
      <c r="X565" s="23"/>
      <c r="Y565" s="24"/>
      <c r="Z565" s="24"/>
      <c r="AA565" s="24"/>
      <c r="AB565" s="24"/>
      <c r="AC565" s="24"/>
      <c r="AD565" s="24"/>
      <c r="AE565" s="24"/>
      <c r="AF565" s="24"/>
      <c r="AG565" s="24"/>
      <c r="AH565" s="24"/>
    </row>
    <row r="566" spans="8:34" x14ac:dyDescent="0.2">
      <c r="H566" s="61"/>
      <c r="I566" s="21"/>
      <c r="J566" s="22"/>
      <c r="K566" s="22"/>
      <c r="L566" s="22"/>
      <c r="M566" s="24"/>
      <c r="N566" s="23"/>
      <c r="O566" s="23"/>
      <c r="P566" s="23"/>
      <c r="Q566" s="23"/>
      <c r="R566" s="28"/>
      <c r="S566" s="24"/>
      <c r="T566" s="23"/>
      <c r="U566" s="24"/>
      <c r="V566" s="24"/>
      <c r="W566" s="23"/>
      <c r="X566" s="23"/>
      <c r="Y566" s="23"/>
      <c r="Z566" s="24"/>
      <c r="AA566" s="24"/>
      <c r="AB566" s="24"/>
      <c r="AC566" s="24"/>
      <c r="AD566" s="24"/>
      <c r="AE566" s="24"/>
      <c r="AF566" s="24"/>
      <c r="AG566" s="24"/>
      <c r="AH566" s="24"/>
    </row>
    <row r="567" spans="8:34" x14ac:dyDescent="0.2">
      <c r="H567" s="61"/>
      <c r="I567" s="21"/>
      <c r="J567" s="22"/>
      <c r="K567" s="22"/>
      <c r="L567" s="22"/>
      <c r="M567" s="24"/>
      <c r="N567" s="23"/>
      <c r="O567" s="23"/>
      <c r="P567" s="23"/>
      <c r="Q567" s="23"/>
      <c r="R567" s="23"/>
      <c r="S567" s="24"/>
      <c r="T567" s="23"/>
      <c r="U567" s="24"/>
      <c r="V567" s="24"/>
      <c r="W567" s="23"/>
      <c r="X567" s="23"/>
      <c r="Y567" s="23"/>
      <c r="Z567" s="23"/>
      <c r="AA567" s="24"/>
      <c r="AB567" s="24"/>
      <c r="AC567" s="24"/>
      <c r="AD567" s="24"/>
      <c r="AE567" s="24"/>
      <c r="AF567" s="24"/>
      <c r="AG567" s="24"/>
      <c r="AH567" s="24"/>
    </row>
    <row r="568" spans="8:34" x14ac:dyDescent="0.2">
      <c r="H568" s="61"/>
      <c r="I568" s="21"/>
      <c r="J568" s="22"/>
      <c r="K568" s="22"/>
      <c r="L568" s="22"/>
      <c r="M568" s="24"/>
      <c r="N568" s="23"/>
      <c r="O568" s="24"/>
      <c r="P568" s="24"/>
      <c r="Q568" s="24"/>
      <c r="R568" s="24"/>
      <c r="S568" s="24"/>
      <c r="T568" s="24"/>
      <c r="U568" s="24"/>
      <c r="V568" s="24"/>
      <c r="W568" s="24"/>
      <c r="X568" s="24"/>
      <c r="Y568" s="24"/>
      <c r="Z568" s="24"/>
      <c r="AA568" s="24"/>
      <c r="AB568" s="24"/>
      <c r="AC568" s="24"/>
      <c r="AD568" s="24"/>
      <c r="AE568" s="24"/>
      <c r="AF568" s="24"/>
      <c r="AG568" s="24"/>
      <c r="AH568" s="24"/>
    </row>
    <row r="569" spans="8:34" x14ac:dyDescent="0.2">
      <c r="H569" s="61"/>
      <c r="I569" s="21"/>
      <c r="J569" s="22"/>
      <c r="K569" s="22"/>
      <c r="L569" s="22"/>
      <c r="M569" s="24"/>
      <c r="N569" s="23"/>
      <c r="O569" s="24"/>
      <c r="P569" s="24"/>
      <c r="Q569" s="24"/>
      <c r="R569" s="24"/>
      <c r="S569" s="24"/>
      <c r="T569" s="24"/>
      <c r="U569" s="24"/>
      <c r="V569" s="24"/>
      <c r="W569" s="24"/>
      <c r="X569" s="24"/>
      <c r="Y569" s="24"/>
      <c r="Z569" s="24"/>
      <c r="AA569" s="24"/>
      <c r="AB569" s="24"/>
      <c r="AC569" s="24"/>
      <c r="AD569" s="24"/>
      <c r="AE569" s="24"/>
      <c r="AF569" s="24"/>
      <c r="AG569" s="24"/>
      <c r="AH569" s="24"/>
    </row>
    <row r="570" spans="8:34" x14ac:dyDescent="0.2">
      <c r="H570" s="61"/>
      <c r="I570" s="21"/>
      <c r="J570" s="22"/>
      <c r="K570" s="22"/>
      <c r="L570" s="22"/>
      <c r="M570" s="24"/>
      <c r="N570" s="23"/>
      <c r="O570" s="23"/>
      <c r="P570" s="23"/>
      <c r="Q570" s="23"/>
      <c r="R570" s="23"/>
      <c r="S570" s="24"/>
      <c r="T570" s="23"/>
      <c r="U570" s="24"/>
      <c r="V570" s="24"/>
      <c r="W570" s="23"/>
      <c r="X570" s="23"/>
      <c r="Y570" s="23"/>
      <c r="Z570" s="24"/>
      <c r="AA570" s="24"/>
      <c r="AB570" s="24"/>
      <c r="AC570" s="24"/>
      <c r="AD570" s="24"/>
      <c r="AE570" s="24"/>
      <c r="AF570" s="24"/>
      <c r="AG570" s="24"/>
      <c r="AH570" s="24"/>
    </row>
    <row r="571" spans="8:34" x14ac:dyDescent="0.2">
      <c r="H571" s="61"/>
      <c r="I571" s="21"/>
      <c r="J571" s="22"/>
      <c r="K571" s="22"/>
      <c r="L571" s="22"/>
      <c r="M571" s="24"/>
      <c r="N571" s="23"/>
      <c r="O571" s="23"/>
      <c r="P571" s="23"/>
      <c r="Q571" s="23"/>
      <c r="R571" s="23"/>
      <c r="S571" s="24"/>
      <c r="T571" s="23"/>
      <c r="U571" s="24"/>
      <c r="V571" s="24"/>
      <c r="W571" s="23"/>
      <c r="X571" s="23"/>
      <c r="Y571" s="23"/>
      <c r="Z571" s="24"/>
      <c r="AA571" s="24"/>
      <c r="AB571" s="24"/>
      <c r="AC571" s="24"/>
      <c r="AD571" s="24"/>
      <c r="AE571" s="24"/>
      <c r="AF571" s="24"/>
      <c r="AG571" s="24"/>
      <c r="AH571" s="24"/>
    </row>
    <row r="572" spans="8:34" x14ac:dyDescent="0.2">
      <c r="H572" s="61"/>
      <c r="I572" s="21"/>
      <c r="J572" s="22"/>
      <c r="K572" s="22"/>
      <c r="L572" s="22"/>
      <c r="M572" s="24"/>
      <c r="N572" s="23"/>
      <c r="O572" s="23"/>
      <c r="P572" s="23"/>
      <c r="Q572" s="23"/>
      <c r="R572" s="23"/>
      <c r="S572" s="24"/>
      <c r="T572" s="23"/>
      <c r="U572" s="24"/>
      <c r="V572" s="24"/>
      <c r="W572" s="23"/>
      <c r="X572" s="23"/>
      <c r="Y572" s="23"/>
      <c r="Z572" s="23"/>
      <c r="AA572" s="24"/>
      <c r="AB572" s="24"/>
      <c r="AC572" s="24"/>
      <c r="AD572" s="24"/>
      <c r="AE572" s="24"/>
      <c r="AF572" s="24"/>
      <c r="AG572" s="24"/>
      <c r="AH572" s="24"/>
    </row>
    <row r="573" spans="8:34" x14ac:dyDescent="0.2">
      <c r="H573" s="61"/>
      <c r="I573" s="21"/>
      <c r="J573" s="22"/>
      <c r="K573" s="22"/>
      <c r="L573" s="22"/>
      <c r="M573" s="24"/>
      <c r="N573" s="23"/>
      <c r="O573" s="28"/>
      <c r="P573" s="28"/>
      <c r="Q573" s="23"/>
      <c r="R573" s="23"/>
      <c r="S573" s="24"/>
      <c r="T573" s="23"/>
      <c r="U573" s="24"/>
      <c r="V573" s="24"/>
      <c r="W573" s="23"/>
      <c r="X573" s="23"/>
      <c r="Y573" s="23"/>
      <c r="Z573" s="23"/>
      <c r="AA573" s="24"/>
      <c r="AB573" s="24"/>
      <c r="AC573" s="24"/>
      <c r="AD573" s="24"/>
      <c r="AE573" s="24"/>
      <c r="AF573" s="24"/>
      <c r="AG573" s="24"/>
      <c r="AH573" s="24"/>
    </row>
    <row r="574" spans="8:34" x14ac:dyDescent="0.2">
      <c r="H574" s="61"/>
      <c r="I574" s="21"/>
      <c r="J574" s="22"/>
      <c r="K574" s="22"/>
      <c r="L574" s="22"/>
      <c r="M574" s="24"/>
      <c r="N574" s="23"/>
      <c r="O574" s="28"/>
      <c r="P574" s="28"/>
      <c r="Q574" s="23"/>
      <c r="R574" s="23"/>
      <c r="S574" s="24"/>
      <c r="T574" s="23"/>
      <c r="U574" s="24"/>
      <c r="V574" s="24"/>
      <c r="W574" s="23"/>
      <c r="X574" s="23"/>
      <c r="Y574" s="23"/>
      <c r="Z574" s="23"/>
      <c r="AA574" s="24"/>
      <c r="AB574" s="24"/>
      <c r="AC574" s="24"/>
      <c r="AD574" s="24"/>
      <c r="AE574" s="24"/>
      <c r="AF574" s="24"/>
      <c r="AG574" s="24"/>
      <c r="AH574" s="24"/>
    </row>
    <row r="575" spans="8:34" x14ac:dyDescent="0.2">
      <c r="H575" s="61"/>
      <c r="I575" s="21"/>
      <c r="J575" s="22"/>
      <c r="K575" s="22"/>
      <c r="L575" s="22"/>
      <c r="M575" s="24"/>
      <c r="N575" s="23"/>
      <c r="O575" s="23"/>
      <c r="P575" s="23"/>
      <c r="Q575" s="23"/>
      <c r="R575" s="28"/>
      <c r="S575" s="24"/>
      <c r="T575" s="23"/>
      <c r="U575" s="24"/>
      <c r="V575" s="24"/>
      <c r="W575" s="23"/>
      <c r="X575" s="23"/>
      <c r="Y575" s="23"/>
      <c r="Z575" s="23"/>
      <c r="AA575" s="24"/>
      <c r="AB575" s="23"/>
      <c r="AC575" s="24"/>
      <c r="AD575" s="24"/>
      <c r="AE575" s="24"/>
      <c r="AF575" s="24"/>
      <c r="AG575" s="24"/>
      <c r="AH575" s="24"/>
    </row>
    <row r="576" spans="8:34" x14ac:dyDescent="0.2">
      <c r="H576" s="61"/>
      <c r="I576" s="21"/>
      <c r="J576" s="22"/>
      <c r="K576" s="22"/>
      <c r="L576" s="22"/>
      <c r="M576" s="24"/>
      <c r="N576" s="23"/>
      <c r="O576" s="23"/>
      <c r="P576" s="23"/>
      <c r="Q576" s="23"/>
      <c r="R576" s="23"/>
      <c r="S576" s="24"/>
      <c r="T576" s="23"/>
      <c r="U576" s="24"/>
      <c r="V576" s="24"/>
      <c r="W576" s="23"/>
      <c r="X576" s="23"/>
      <c r="Y576" s="23"/>
      <c r="Z576" s="23"/>
      <c r="AA576" s="24"/>
      <c r="AB576" s="24"/>
      <c r="AC576" s="24"/>
      <c r="AD576" s="24"/>
      <c r="AE576" s="24"/>
      <c r="AF576" s="24"/>
      <c r="AG576" s="24"/>
      <c r="AH576" s="24"/>
    </row>
    <row r="577" spans="8:34" x14ac:dyDescent="0.2">
      <c r="H577" s="61"/>
      <c r="I577" s="21"/>
      <c r="J577" s="22"/>
      <c r="K577" s="22"/>
      <c r="L577" s="22"/>
      <c r="M577" s="24"/>
      <c r="N577" s="23"/>
      <c r="O577" s="23"/>
      <c r="P577" s="23"/>
      <c r="Q577" s="23"/>
      <c r="R577" s="28"/>
      <c r="S577" s="24"/>
      <c r="T577" s="24"/>
      <c r="U577" s="24"/>
      <c r="V577" s="24"/>
      <c r="W577" s="24"/>
      <c r="X577" s="24"/>
      <c r="Y577" s="24"/>
      <c r="Z577" s="24"/>
      <c r="AA577" s="24"/>
      <c r="AB577" s="24"/>
      <c r="AC577" s="24"/>
      <c r="AD577" s="24"/>
      <c r="AE577" s="24"/>
      <c r="AF577" s="24"/>
      <c r="AG577" s="24"/>
      <c r="AH577" s="24"/>
    </row>
    <row r="578" spans="8:34" x14ac:dyDescent="0.2">
      <c r="H578" s="61"/>
      <c r="I578" s="21"/>
      <c r="J578" s="22"/>
      <c r="K578" s="22"/>
      <c r="L578" s="22"/>
      <c r="M578" s="24"/>
      <c r="N578" s="23"/>
      <c r="O578" s="23"/>
      <c r="P578" s="23"/>
      <c r="Q578" s="23"/>
      <c r="R578" s="23"/>
      <c r="S578" s="24"/>
      <c r="T578" s="23"/>
      <c r="U578" s="24"/>
      <c r="V578" s="24"/>
      <c r="W578" s="24"/>
      <c r="X578" s="24"/>
      <c r="Y578" s="24"/>
      <c r="Z578" s="24"/>
      <c r="AA578" s="24"/>
      <c r="AB578" s="24"/>
      <c r="AC578" s="24"/>
      <c r="AD578" s="24"/>
      <c r="AE578" s="24"/>
      <c r="AF578" s="24"/>
      <c r="AG578" s="24"/>
      <c r="AH578" s="24"/>
    </row>
    <row r="579" spans="8:34" x14ac:dyDescent="0.2">
      <c r="H579" s="61"/>
      <c r="I579" s="21"/>
      <c r="J579" s="22"/>
      <c r="K579" s="22"/>
      <c r="L579" s="22"/>
      <c r="M579" s="24"/>
      <c r="N579" s="23"/>
      <c r="O579" s="23"/>
      <c r="P579" s="23"/>
      <c r="Q579" s="28"/>
      <c r="R579" s="23"/>
      <c r="S579" s="24"/>
      <c r="T579" s="23"/>
      <c r="U579" s="24"/>
      <c r="V579" s="24"/>
      <c r="W579" s="23"/>
      <c r="X579" s="23"/>
      <c r="Y579" s="24"/>
      <c r="Z579" s="24"/>
      <c r="AA579" s="24"/>
      <c r="AB579" s="24"/>
      <c r="AC579" s="24"/>
      <c r="AD579" s="24"/>
      <c r="AE579" s="24"/>
      <c r="AF579" s="24"/>
      <c r="AG579" s="24"/>
      <c r="AH579" s="24"/>
    </row>
    <row r="580" spans="8:34" x14ac:dyDescent="0.2">
      <c r="H580" s="61"/>
      <c r="I580" s="21"/>
      <c r="J580" s="22"/>
      <c r="K580" s="22"/>
      <c r="L580" s="22"/>
      <c r="M580" s="24"/>
      <c r="N580" s="23"/>
      <c r="O580" s="23"/>
      <c r="P580" s="24"/>
      <c r="Q580" s="24"/>
      <c r="R580" s="24"/>
      <c r="S580" s="24"/>
      <c r="T580" s="24"/>
      <c r="U580" s="24"/>
      <c r="V580" s="24"/>
      <c r="W580" s="24"/>
      <c r="X580" s="24"/>
      <c r="Y580" s="24"/>
      <c r="Z580" s="24"/>
      <c r="AA580" s="24"/>
      <c r="AB580" s="24"/>
      <c r="AC580" s="24"/>
      <c r="AD580" s="24"/>
      <c r="AE580" s="24"/>
      <c r="AF580" s="24"/>
      <c r="AG580" s="24"/>
      <c r="AH580" s="24"/>
    </row>
    <row r="581" spans="8:34" x14ac:dyDescent="0.2">
      <c r="H581" s="61"/>
      <c r="I581" s="21"/>
      <c r="J581" s="22"/>
      <c r="K581" s="22"/>
      <c r="L581" s="22"/>
      <c r="M581" s="24"/>
      <c r="N581" s="23"/>
      <c r="O581" s="28"/>
      <c r="P581" s="23"/>
      <c r="Q581" s="23"/>
      <c r="R581" s="23"/>
      <c r="S581" s="24"/>
      <c r="T581" s="23"/>
      <c r="U581" s="24"/>
      <c r="V581" s="24"/>
      <c r="W581" s="23"/>
      <c r="X581" s="23"/>
      <c r="Y581" s="23"/>
      <c r="Z581" s="23"/>
      <c r="AA581" s="24"/>
      <c r="AB581" s="24"/>
      <c r="AC581" s="24"/>
      <c r="AD581" s="24"/>
      <c r="AE581" s="24"/>
      <c r="AF581" s="24"/>
      <c r="AG581" s="24"/>
      <c r="AH581" s="24"/>
    </row>
    <row r="582" spans="8:34" x14ac:dyDescent="0.2">
      <c r="H582" s="61"/>
      <c r="I582" s="21"/>
      <c r="J582" s="22"/>
      <c r="K582" s="22"/>
      <c r="L582" s="22"/>
      <c r="M582" s="24"/>
      <c r="N582" s="23"/>
      <c r="O582" s="28"/>
      <c r="P582" s="23"/>
      <c r="Q582" s="23"/>
      <c r="R582" s="23"/>
      <c r="S582" s="24"/>
      <c r="T582" s="23"/>
      <c r="U582" s="24"/>
      <c r="V582" s="24"/>
      <c r="W582" s="23"/>
      <c r="X582" s="23"/>
      <c r="Y582" s="23"/>
      <c r="Z582" s="23"/>
      <c r="AA582" s="24"/>
      <c r="AB582" s="24"/>
      <c r="AC582" s="24"/>
      <c r="AD582" s="24"/>
      <c r="AE582" s="24"/>
      <c r="AF582" s="24"/>
      <c r="AG582" s="24"/>
      <c r="AH582" s="24"/>
    </row>
    <row r="583" spans="8:34" x14ac:dyDescent="0.2">
      <c r="H583" s="61"/>
      <c r="I583" s="21"/>
      <c r="J583" s="22"/>
      <c r="K583" s="22"/>
      <c r="L583" s="22"/>
      <c r="M583" s="24"/>
      <c r="N583" s="23"/>
      <c r="O583" s="23"/>
      <c r="P583" s="23"/>
      <c r="Q583" s="23"/>
      <c r="R583" s="28"/>
      <c r="S583" s="24"/>
      <c r="T583" s="23"/>
      <c r="U583" s="24"/>
      <c r="V583" s="24"/>
      <c r="W583" s="23"/>
      <c r="X583" s="24"/>
      <c r="Y583" s="24"/>
      <c r="Z583" s="24"/>
      <c r="AA583" s="24"/>
      <c r="AB583" s="24"/>
      <c r="AC583" s="24"/>
      <c r="AD583" s="24"/>
      <c r="AE583" s="24"/>
      <c r="AF583" s="24"/>
      <c r="AG583" s="24"/>
      <c r="AH583" s="24"/>
    </row>
    <row r="584" spans="8:34" x14ac:dyDescent="0.2">
      <c r="H584" s="61"/>
      <c r="I584" s="21"/>
      <c r="J584" s="22"/>
      <c r="K584" s="22"/>
      <c r="L584" s="22"/>
      <c r="M584" s="24"/>
      <c r="N584" s="23"/>
      <c r="O584" s="23"/>
      <c r="P584" s="23"/>
      <c r="Q584" s="28"/>
      <c r="R584" s="23"/>
      <c r="S584" s="24"/>
      <c r="T584" s="24"/>
      <c r="U584" s="24"/>
      <c r="V584" s="24"/>
      <c r="W584" s="24"/>
      <c r="X584" s="24"/>
      <c r="Y584" s="24"/>
      <c r="Z584" s="24"/>
      <c r="AA584" s="24"/>
      <c r="AB584" s="24"/>
      <c r="AC584" s="24"/>
      <c r="AD584" s="24"/>
      <c r="AE584" s="24"/>
      <c r="AF584" s="24"/>
      <c r="AG584" s="24"/>
      <c r="AH584" s="24"/>
    </row>
    <row r="585" spans="8:34" x14ac:dyDescent="0.2">
      <c r="H585" s="61"/>
      <c r="I585" s="21"/>
      <c r="J585" s="22"/>
      <c r="K585" s="22"/>
      <c r="L585" s="22"/>
      <c r="M585" s="24"/>
      <c r="N585" s="23"/>
      <c r="O585" s="23"/>
      <c r="P585" s="23"/>
      <c r="Q585" s="23"/>
      <c r="R585" s="28"/>
      <c r="S585" s="24"/>
      <c r="T585" s="23"/>
      <c r="U585" s="24"/>
      <c r="V585" s="24"/>
      <c r="W585" s="23"/>
      <c r="X585" s="23"/>
      <c r="Y585" s="24"/>
      <c r="Z585" s="24"/>
      <c r="AA585" s="24"/>
      <c r="AB585" s="24"/>
      <c r="AC585" s="24"/>
      <c r="AD585" s="24"/>
      <c r="AE585" s="24"/>
      <c r="AF585" s="24"/>
      <c r="AG585" s="24"/>
      <c r="AH585" s="24"/>
    </row>
    <row r="586" spans="8:34" x14ac:dyDescent="0.2">
      <c r="H586" s="61"/>
      <c r="I586" s="21"/>
      <c r="J586" s="22"/>
      <c r="K586" s="22"/>
      <c r="L586" s="22"/>
      <c r="M586" s="24"/>
      <c r="N586" s="23"/>
      <c r="O586" s="23"/>
      <c r="P586" s="23"/>
      <c r="Q586" s="23"/>
      <c r="R586" s="28"/>
      <c r="S586" s="24"/>
      <c r="T586" s="23"/>
      <c r="U586" s="24"/>
      <c r="V586" s="24"/>
      <c r="W586" s="24"/>
      <c r="X586" s="24"/>
      <c r="Y586" s="24"/>
      <c r="Z586" s="24"/>
      <c r="AA586" s="24"/>
      <c r="AB586" s="24"/>
      <c r="AC586" s="24"/>
      <c r="AD586" s="24"/>
      <c r="AE586" s="24"/>
      <c r="AF586" s="24"/>
      <c r="AG586" s="24"/>
      <c r="AH586" s="24"/>
    </row>
    <row r="587" spans="8:34" x14ac:dyDescent="0.2">
      <c r="H587" s="61"/>
      <c r="I587" s="21"/>
      <c r="J587" s="22"/>
      <c r="K587" s="22"/>
      <c r="L587" s="22"/>
      <c r="M587" s="24"/>
      <c r="N587" s="23"/>
      <c r="O587" s="23"/>
      <c r="P587" s="23"/>
      <c r="Q587" s="23"/>
      <c r="R587" s="23"/>
      <c r="S587" s="24"/>
      <c r="T587" s="23"/>
      <c r="U587" s="24"/>
      <c r="V587" s="23"/>
      <c r="W587" s="23"/>
      <c r="X587" s="23"/>
      <c r="Y587" s="24"/>
      <c r="Z587" s="24"/>
      <c r="AA587" s="24"/>
      <c r="AB587" s="24"/>
      <c r="AC587" s="24"/>
      <c r="AD587" s="24"/>
      <c r="AE587" s="24"/>
      <c r="AF587" s="24"/>
      <c r="AG587" s="24"/>
      <c r="AH587" s="24"/>
    </row>
    <row r="588" spans="8:34" x14ac:dyDescent="0.2">
      <c r="H588" s="61"/>
      <c r="I588" s="21"/>
      <c r="J588" s="22"/>
      <c r="K588" s="22"/>
      <c r="L588" s="22"/>
      <c r="M588" s="24"/>
      <c r="N588" s="23"/>
      <c r="O588" s="23"/>
      <c r="P588" s="24"/>
      <c r="Q588" s="24"/>
      <c r="R588" s="24"/>
      <c r="S588" s="24"/>
      <c r="T588" s="24"/>
      <c r="U588" s="24"/>
      <c r="V588" s="24"/>
      <c r="W588" s="24"/>
      <c r="X588" s="24"/>
      <c r="Y588" s="24"/>
      <c r="Z588" s="24"/>
      <c r="AA588" s="24"/>
      <c r="AB588" s="24"/>
      <c r="AC588" s="24"/>
      <c r="AD588" s="24"/>
      <c r="AE588" s="24"/>
      <c r="AF588" s="24"/>
      <c r="AG588" s="24"/>
      <c r="AH588" s="24"/>
    </row>
    <row r="589" spans="8:34" x14ac:dyDescent="0.2">
      <c r="H589" s="61"/>
      <c r="I589" s="21"/>
      <c r="J589" s="23"/>
      <c r="K589" s="23"/>
      <c r="L589" s="23"/>
      <c r="M589" s="24"/>
      <c r="N589" s="23"/>
      <c r="O589" s="23"/>
      <c r="P589" s="23"/>
      <c r="Q589" s="23"/>
      <c r="R589" s="28"/>
      <c r="S589" s="24"/>
      <c r="T589" s="23"/>
      <c r="U589" s="24"/>
      <c r="V589" s="23"/>
      <c r="W589" s="23"/>
      <c r="X589" s="24"/>
      <c r="Y589" s="24"/>
      <c r="Z589" s="24"/>
      <c r="AA589" s="24"/>
      <c r="AB589" s="24"/>
      <c r="AC589" s="24"/>
      <c r="AD589" s="24"/>
      <c r="AE589" s="24"/>
      <c r="AF589" s="24"/>
      <c r="AG589" s="24"/>
      <c r="AH589" s="24"/>
    </row>
    <row r="590" spans="8:34" x14ac:dyDescent="0.2">
      <c r="H590" s="61"/>
      <c r="I590" s="21"/>
      <c r="J590" s="23"/>
      <c r="K590" s="23"/>
      <c r="L590" s="23"/>
      <c r="M590" s="24"/>
      <c r="N590" s="23"/>
      <c r="O590" s="23"/>
      <c r="P590" s="23"/>
      <c r="Q590" s="28"/>
      <c r="R590" s="23"/>
      <c r="S590" s="24"/>
      <c r="T590" s="23"/>
      <c r="U590" s="24"/>
      <c r="V590" s="23"/>
      <c r="W590" s="24"/>
      <c r="X590" s="24"/>
      <c r="Y590" s="24"/>
      <c r="Z590" s="24"/>
      <c r="AA590" s="24"/>
      <c r="AB590" s="24"/>
      <c r="AC590" s="24"/>
      <c r="AD590" s="24"/>
      <c r="AE590" s="24"/>
      <c r="AF590" s="24"/>
      <c r="AG590" s="24"/>
      <c r="AH590" s="24"/>
    </row>
    <row r="591" spans="8:34" x14ac:dyDescent="0.2">
      <c r="H591" s="61"/>
      <c r="I591" s="21"/>
      <c r="J591" s="23"/>
      <c r="K591" s="23"/>
      <c r="L591" s="23"/>
      <c r="M591" s="24"/>
      <c r="N591" s="23"/>
      <c r="O591" s="23"/>
      <c r="P591" s="23"/>
      <c r="Q591" s="23"/>
      <c r="R591" s="28"/>
      <c r="S591" s="24"/>
      <c r="T591" s="23"/>
      <c r="U591" s="24"/>
      <c r="V591" s="23"/>
      <c r="W591" s="23"/>
      <c r="X591" s="23"/>
      <c r="Y591" s="24"/>
      <c r="Z591" s="24"/>
      <c r="AA591" s="24"/>
      <c r="AB591" s="24"/>
      <c r="AC591" s="24"/>
      <c r="AD591" s="24"/>
      <c r="AE591" s="24"/>
      <c r="AF591" s="24"/>
      <c r="AG591" s="24"/>
      <c r="AH591" s="24"/>
    </row>
    <row r="592" spans="8:34" x14ac:dyDescent="0.2">
      <c r="H592" s="61"/>
      <c r="I592" s="21"/>
      <c r="J592" s="23"/>
      <c r="K592" s="23"/>
      <c r="L592" s="23"/>
      <c r="M592" s="24"/>
      <c r="N592" s="23"/>
      <c r="O592" s="23"/>
      <c r="P592" s="23"/>
      <c r="Q592" s="23"/>
      <c r="R592" s="28"/>
      <c r="S592" s="24"/>
      <c r="T592" s="23"/>
      <c r="U592" s="24"/>
      <c r="V592" s="23"/>
      <c r="W592" s="23"/>
      <c r="X592" s="23"/>
      <c r="Y592" s="23"/>
      <c r="Z592" s="23"/>
      <c r="AA592" s="24"/>
      <c r="AB592" s="23"/>
      <c r="AC592" s="24"/>
      <c r="AD592" s="24"/>
      <c r="AE592" s="24"/>
      <c r="AF592" s="24"/>
      <c r="AG592" s="24"/>
      <c r="AH592" s="24"/>
    </row>
    <row r="593" spans="8:34" x14ac:dyDescent="0.2">
      <c r="H593" s="61"/>
      <c r="I593" s="21"/>
      <c r="J593" s="23"/>
      <c r="K593" s="23"/>
      <c r="L593" s="23"/>
      <c r="M593" s="24"/>
      <c r="N593" s="23"/>
      <c r="O593" s="23"/>
      <c r="P593" s="23"/>
      <c r="Q593" s="23"/>
      <c r="R593" s="28"/>
      <c r="S593" s="24"/>
      <c r="T593" s="23"/>
      <c r="U593" s="24"/>
      <c r="V593" s="24"/>
      <c r="W593" s="23"/>
      <c r="X593" s="24"/>
      <c r="Y593" s="24"/>
      <c r="Z593" s="24"/>
      <c r="AA593" s="24"/>
      <c r="AB593" s="24"/>
      <c r="AC593" s="24"/>
      <c r="AD593" s="24"/>
      <c r="AE593" s="24"/>
      <c r="AF593" s="24"/>
      <c r="AG593" s="24"/>
      <c r="AH593" s="24"/>
    </row>
    <row r="594" spans="8:34" x14ac:dyDescent="0.2">
      <c r="H594" s="61"/>
      <c r="I594" s="21"/>
      <c r="J594" s="23"/>
      <c r="K594" s="23"/>
      <c r="L594" s="23"/>
      <c r="M594" s="24"/>
      <c r="N594" s="23"/>
      <c r="O594" s="23"/>
      <c r="P594" s="23"/>
      <c r="Q594" s="28"/>
      <c r="R594" s="23"/>
      <c r="S594" s="24"/>
      <c r="T594" s="23"/>
      <c r="U594" s="24"/>
      <c r="V594" s="23"/>
      <c r="W594" s="23"/>
      <c r="X594" s="23"/>
      <c r="Y594" s="24"/>
      <c r="Z594" s="24"/>
      <c r="AA594" s="24"/>
      <c r="AB594" s="24"/>
      <c r="AC594" s="24"/>
      <c r="AD594" s="24"/>
      <c r="AE594" s="24"/>
      <c r="AF594" s="24"/>
      <c r="AG594" s="24"/>
      <c r="AH594" s="24"/>
    </row>
    <row r="595" spans="8:34" x14ac:dyDescent="0.2">
      <c r="H595" s="61"/>
      <c r="I595" s="21"/>
      <c r="J595" s="23"/>
      <c r="K595" s="23"/>
      <c r="L595" s="23"/>
      <c r="M595" s="24"/>
      <c r="N595" s="23"/>
      <c r="O595" s="23"/>
      <c r="P595" s="23"/>
      <c r="Q595" s="23"/>
      <c r="R595" s="23"/>
      <c r="S595" s="24"/>
      <c r="T595" s="24"/>
      <c r="U595" s="24"/>
      <c r="V595" s="23"/>
      <c r="W595" s="24"/>
      <c r="X595" s="24"/>
      <c r="Y595" s="24"/>
      <c r="Z595" s="24"/>
      <c r="AA595" s="24"/>
      <c r="AB595" s="24"/>
      <c r="AC595" s="24"/>
      <c r="AD595" s="24"/>
      <c r="AE595" s="24"/>
      <c r="AF595" s="24"/>
      <c r="AG595" s="24"/>
      <c r="AH595" s="24"/>
    </row>
    <row r="596" spans="8:34" x14ac:dyDescent="0.2">
      <c r="H596" s="61"/>
      <c r="I596" s="21"/>
      <c r="J596" s="23"/>
      <c r="K596" s="23"/>
      <c r="L596" s="23"/>
      <c r="M596" s="24"/>
      <c r="N596" s="23"/>
      <c r="O596" s="23"/>
      <c r="P596" s="23"/>
      <c r="Q596" s="23"/>
      <c r="R596" s="23"/>
      <c r="S596" s="24"/>
      <c r="T596" s="24"/>
      <c r="U596" s="24"/>
      <c r="V596" s="23"/>
      <c r="W596" s="24"/>
      <c r="X596" s="24"/>
      <c r="Y596" s="24"/>
      <c r="Z596" s="24"/>
      <c r="AA596" s="24"/>
      <c r="AB596" s="24"/>
      <c r="AC596" s="24"/>
      <c r="AD596" s="24"/>
      <c r="AE596" s="24"/>
      <c r="AF596" s="24"/>
      <c r="AG596" s="24"/>
      <c r="AH596" s="24"/>
    </row>
    <row r="597" spans="8:34" x14ac:dyDescent="0.2">
      <c r="H597" s="61"/>
      <c r="I597" s="21"/>
      <c r="J597" s="23"/>
      <c r="K597" s="23"/>
      <c r="L597" s="23"/>
      <c r="M597" s="24"/>
      <c r="N597" s="23"/>
      <c r="O597" s="23"/>
      <c r="P597" s="23"/>
      <c r="Q597" s="28"/>
      <c r="R597" s="23"/>
      <c r="S597" s="24"/>
      <c r="T597" s="23"/>
      <c r="U597" s="24"/>
      <c r="V597" s="23"/>
      <c r="W597" s="23"/>
      <c r="X597" s="23"/>
      <c r="Y597" s="23"/>
      <c r="Z597" s="24"/>
      <c r="AA597" s="24"/>
      <c r="AB597" s="24"/>
      <c r="AC597" s="24"/>
      <c r="AD597" s="24"/>
      <c r="AE597" s="24"/>
      <c r="AF597" s="24"/>
      <c r="AG597" s="24"/>
      <c r="AH597" s="24"/>
    </row>
    <row r="598" spans="8:34" x14ac:dyDescent="0.2">
      <c r="H598" s="61"/>
      <c r="I598" s="21"/>
      <c r="J598" s="23"/>
      <c r="K598" s="23"/>
      <c r="L598" s="23"/>
      <c r="M598" s="24"/>
      <c r="N598" s="23"/>
      <c r="O598" s="23"/>
      <c r="P598" s="23"/>
      <c r="Q598" s="23"/>
      <c r="R598" s="23"/>
      <c r="S598" s="24"/>
      <c r="T598" s="24"/>
      <c r="U598" s="24"/>
      <c r="V598" s="23"/>
      <c r="W598" s="24"/>
      <c r="X598" s="24"/>
      <c r="Y598" s="24"/>
      <c r="Z598" s="24"/>
      <c r="AA598" s="24"/>
      <c r="AB598" s="24"/>
      <c r="AC598" s="24"/>
      <c r="AD598" s="24"/>
      <c r="AE598" s="24"/>
      <c r="AF598" s="24"/>
      <c r="AG598" s="24"/>
      <c r="AH598" s="24"/>
    </row>
    <row r="599" spans="8:34" x14ac:dyDescent="0.2">
      <c r="H599" s="61"/>
      <c r="I599" s="21"/>
      <c r="J599" s="23"/>
      <c r="K599" s="23"/>
      <c r="L599" s="23"/>
      <c r="M599" s="24"/>
      <c r="N599" s="23"/>
      <c r="O599" s="23"/>
      <c r="P599" s="23"/>
      <c r="Q599" s="23"/>
      <c r="R599" s="28"/>
      <c r="S599" s="24"/>
      <c r="T599" s="23"/>
      <c r="U599" s="24"/>
      <c r="V599" s="24"/>
      <c r="W599" s="24"/>
      <c r="X599" s="24"/>
      <c r="Y599" s="24"/>
      <c r="Z599" s="24"/>
      <c r="AA599" s="24"/>
      <c r="AB599" s="24"/>
      <c r="AC599" s="24"/>
      <c r="AD599" s="24"/>
      <c r="AE599" s="24"/>
      <c r="AF599" s="24"/>
      <c r="AG599" s="24"/>
      <c r="AH599" s="24"/>
    </row>
    <row r="600" spans="8:34" x14ac:dyDescent="0.2">
      <c r="H600" s="61"/>
      <c r="I600" s="21"/>
      <c r="J600" s="23"/>
      <c r="K600" s="23"/>
      <c r="L600" s="23"/>
      <c r="M600" s="24"/>
      <c r="N600" s="23"/>
      <c r="O600" s="23"/>
      <c r="P600" s="23"/>
      <c r="Q600" s="23"/>
      <c r="R600" s="28"/>
      <c r="S600" s="24"/>
      <c r="T600" s="23"/>
      <c r="U600" s="24"/>
      <c r="V600" s="23"/>
      <c r="W600" s="23"/>
      <c r="X600" s="23"/>
      <c r="Y600" s="23"/>
      <c r="Z600" s="23"/>
      <c r="AA600" s="24"/>
      <c r="AB600" s="23"/>
      <c r="AC600" s="24"/>
      <c r="AD600" s="24"/>
      <c r="AE600" s="24"/>
      <c r="AF600" s="24"/>
      <c r="AG600" s="24"/>
      <c r="AH600" s="24"/>
    </row>
    <row r="601" spans="8:34" x14ac:dyDescent="0.2">
      <c r="H601" s="61"/>
      <c r="I601" s="21"/>
      <c r="J601" s="23"/>
      <c r="K601" s="23"/>
      <c r="L601" s="23"/>
      <c r="M601" s="24"/>
      <c r="N601" s="23"/>
      <c r="O601" s="23"/>
      <c r="P601" s="23"/>
      <c r="Q601" s="23"/>
      <c r="R601" s="23"/>
      <c r="S601" s="24"/>
      <c r="T601" s="24"/>
      <c r="U601" s="24"/>
      <c r="V601" s="23"/>
      <c r="W601" s="24"/>
      <c r="X601" s="24"/>
      <c r="Y601" s="24"/>
      <c r="Z601" s="24"/>
      <c r="AA601" s="24"/>
      <c r="AB601" s="24"/>
      <c r="AC601" s="24"/>
      <c r="AD601" s="24"/>
      <c r="AE601" s="24"/>
      <c r="AF601" s="24"/>
      <c r="AG601" s="24"/>
      <c r="AH601" s="24"/>
    </row>
    <row r="602" spans="8:34" x14ac:dyDescent="0.2">
      <c r="H602" s="61"/>
      <c r="I602" s="21"/>
      <c r="J602" s="23"/>
      <c r="K602" s="23"/>
      <c r="L602" s="23"/>
      <c r="M602" s="24"/>
      <c r="N602" s="23"/>
      <c r="O602" s="23"/>
      <c r="P602" s="23"/>
      <c r="Q602" s="23"/>
      <c r="R602" s="23"/>
      <c r="S602" s="24"/>
      <c r="T602" s="23"/>
      <c r="U602" s="24"/>
      <c r="V602" s="24"/>
      <c r="W602" s="23"/>
      <c r="X602" s="26"/>
      <c r="Y602" s="24"/>
      <c r="Z602" s="24"/>
      <c r="AA602" s="24"/>
      <c r="AB602" s="24"/>
      <c r="AC602" s="24"/>
      <c r="AD602" s="24"/>
      <c r="AE602" s="24"/>
      <c r="AF602" s="24"/>
      <c r="AG602" s="24"/>
      <c r="AH602" s="24"/>
    </row>
    <row r="603" spans="8:34" x14ac:dyDescent="0.2">
      <c r="H603" s="61"/>
      <c r="I603" s="21"/>
      <c r="J603" s="23"/>
      <c r="K603" s="23"/>
      <c r="L603" s="23"/>
      <c r="M603" s="24"/>
      <c r="N603" s="23"/>
      <c r="O603" s="23"/>
      <c r="P603" s="23"/>
      <c r="Q603" s="23"/>
      <c r="R603" s="28"/>
      <c r="S603" s="24"/>
      <c r="T603" s="23"/>
      <c r="U603" s="24"/>
      <c r="V603" s="23"/>
      <c r="W603" s="23"/>
      <c r="X603" s="23"/>
      <c r="Y603" s="23"/>
      <c r="Z603" s="23"/>
      <c r="AA603" s="24"/>
      <c r="AB603" s="24"/>
      <c r="AC603" s="24"/>
      <c r="AD603" s="24"/>
      <c r="AE603" s="24"/>
      <c r="AF603" s="24"/>
      <c r="AG603" s="24"/>
      <c r="AH603" s="24"/>
    </row>
    <row r="604" spans="8:34" x14ac:dyDescent="0.2">
      <c r="H604" s="61"/>
      <c r="I604" s="21"/>
      <c r="J604" s="23"/>
      <c r="K604" s="23"/>
      <c r="L604" s="23"/>
      <c r="M604" s="24"/>
      <c r="N604" s="23"/>
      <c r="O604" s="23"/>
      <c r="P604" s="23"/>
      <c r="Q604" s="23"/>
      <c r="R604" s="23"/>
      <c r="S604" s="24"/>
      <c r="T604" s="24"/>
      <c r="U604" s="24"/>
      <c r="V604" s="24"/>
      <c r="W604" s="24"/>
      <c r="X604" s="24"/>
      <c r="Y604" s="24"/>
      <c r="Z604" s="24"/>
      <c r="AA604" s="24"/>
      <c r="AB604" s="24"/>
      <c r="AC604" s="24"/>
      <c r="AD604" s="24"/>
      <c r="AE604" s="24"/>
      <c r="AF604" s="24"/>
      <c r="AG604" s="24"/>
      <c r="AH604" s="24"/>
    </row>
    <row r="605" spans="8:34" x14ac:dyDescent="0.2">
      <c r="H605" s="61"/>
      <c r="I605" s="21"/>
      <c r="J605" s="23"/>
      <c r="K605" s="23"/>
      <c r="L605" s="23"/>
      <c r="M605" s="23"/>
      <c r="N605" s="23"/>
      <c r="O605" s="23"/>
      <c r="P605" s="23"/>
      <c r="Q605" s="23"/>
      <c r="R605" s="28"/>
      <c r="S605" s="24"/>
      <c r="T605" s="23"/>
      <c r="U605" s="24"/>
      <c r="V605" s="24"/>
      <c r="W605" s="23"/>
      <c r="X605" s="23"/>
      <c r="Y605" s="23"/>
      <c r="Z605" s="23"/>
      <c r="AA605" s="24"/>
      <c r="AB605" s="24"/>
      <c r="AC605" s="24"/>
      <c r="AD605" s="24"/>
      <c r="AE605" s="24"/>
      <c r="AF605" s="24"/>
      <c r="AG605" s="24"/>
      <c r="AH605" s="24"/>
    </row>
    <row r="606" spans="8:34" x14ac:dyDescent="0.2">
      <c r="H606" s="61"/>
      <c r="I606" s="21"/>
      <c r="J606" s="23"/>
      <c r="K606" s="23"/>
      <c r="L606" s="23"/>
      <c r="M606" s="22"/>
      <c r="N606" s="23"/>
      <c r="O606" s="23"/>
      <c r="P606" s="23"/>
      <c r="Q606" s="23"/>
      <c r="R606" s="23"/>
      <c r="S606" s="24"/>
      <c r="T606" s="24"/>
      <c r="U606" s="24"/>
      <c r="V606" s="23"/>
      <c r="W606" s="24"/>
      <c r="X606" s="24"/>
      <c r="Y606" s="24"/>
      <c r="Z606" s="24"/>
      <c r="AA606" s="24"/>
      <c r="AB606" s="24"/>
      <c r="AC606" s="24"/>
      <c r="AD606" s="24"/>
      <c r="AE606" s="24"/>
      <c r="AF606" s="24"/>
      <c r="AG606" s="24"/>
      <c r="AH606" s="24"/>
    </row>
    <row r="607" spans="8:34" x14ac:dyDescent="0.2">
      <c r="H607" s="61"/>
      <c r="I607" s="21"/>
      <c r="J607" s="23"/>
      <c r="K607" s="23"/>
      <c r="L607" s="23"/>
      <c r="M607" s="22"/>
      <c r="N607" s="23"/>
      <c r="O607" s="23"/>
      <c r="P607" s="23"/>
      <c r="Q607" s="23"/>
      <c r="R607" s="23"/>
      <c r="S607" s="24"/>
      <c r="T607" s="24"/>
      <c r="U607" s="24"/>
      <c r="V607" s="23"/>
      <c r="W607" s="24"/>
      <c r="X607" s="24"/>
      <c r="Y607" s="24"/>
      <c r="Z607" s="24"/>
      <c r="AA607" s="24"/>
      <c r="AB607" s="24"/>
      <c r="AC607" s="24"/>
      <c r="AD607" s="24"/>
      <c r="AE607" s="24"/>
      <c r="AF607" s="24"/>
      <c r="AG607" s="24"/>
      <c r="AH607" s="24"/>
    </row>
    <row r="608" spans="8:34" x14ac:dyDescent="0.2">
      <c r="H608" s="61"/>
      <c r="I608" s="21"/>
      <c r="J608" s="23"/>
      <c r="K608" s="23"/>
      <c r="L608" s="23"/>
      <c r="M608" s="22"/>
      <c r="N608" s="23"/>
      <c r="O608" s="23"/>
      <c r="P608" s="23"/>
      <c r="Q608" s="23"/>
      <c r="R608" s="23"/>
      <c r="S608" s="24"/>
      <c r="T608" s="23"/>
      <c r="U608" s="24"/>
      <c r="V608" s="23"/>
      <c r="W608" s="23"/>
      <c r="X608" s="23"/>
      <c r="Y608" s="23"/>
      <c r="Z608" s="24"/>
      <c r="AA608" s="24"/>
      <c r="AB608" s="24"/>
      <c r="AC608" s="24"/>
      <c r="AD608" s="24"/>
      <c r="AE608" s="24"/>
      <c r="AF608" s="24"/>
      <c r="AG608" s="24"/>
      <c r="AH608" s="24"/>
    </row>
    <row r="609" spans="8:34" x14ac:dyDescent="0.2">
      <c r="H609" s="61"/>
      <c r="I609" s="21"/>
      <c r="J609" s="23"/>
      <c r="K609" s="23"/>
      <c r="L609" s="23"/>
      <c r="M609" s="24"/>
      <c r="N609" s="23"/>
      <c r="O609" s="23"/>
      <c r="P609" s="23"/>
      <c r="Q609" s="28"/>
      <c r="R609" s="23"/>
      <c r="S609" s="24"/>
      <c r="T609" s="23"/>
      <c r="U609" s="24"/>
      <c r="V609" s="23"/>
      <c r="W609" s="24"/>
      <c r="X609" s="24"/>
      <c r="Y609" s="24"/>
      <c r="Z609" s="24"/>
      <c r="AA609" s="24"/>
      <c r="AB609" s="24"/>
      <c r="AC609" s="24"/>
      <c r="AD609" s="24"/>
      <c r="AE609" s="24"/>
      <c r="AF609" s="24"/>
      <c r="AG609" s="24"/>
      <c r="AH609" s="24"/>
    </row>
    <row r="610" spans="8:34" x14ac:dyDescent="0.2">
      <c r="H610" s="61"/>
      <c r="I610" s="21"/>
      <c r="J610" s="23"/>
      <c r="K610" s="23"/>
      <c r="L610" s="23"/>
      <c r="M610" s="22"/>
      <c r="N610" s="23"/>
      <c r="O610" s="23"/>
      <c r="P610" s="23"/>
      <c r="Q610" s="23"/>
      <c r="R610" s="28"/>
      <c r="S610" s="24"/>
      <c r="T610" s="23"/>
      <c r="U610" s="24"/>
      <c r="V610" s="23"/>
      <c r="W610" s="23"/>
      <c r="X610" s="23"/>
      <c r="Y610" s="23"/>
      <c r="Z610" s="24"/>
      <c r="AA610" s="24"/>
      <c r="AB610" s="24"/>
      <c r="AC610" s="24"/>
      <c r="AD610" s="24"/>
      <c r="AE610" s="24"/>
      <c r="AF610" s="24"/>
      <c r="AG610" s="24"/>
      <c r="AH610" s="24"/>
    </row>
    <row r="611" spans="8:34" x14ac:dyDescent="0.2">
      <c r="H611" s="61"/>
      <c r="I611" s="21"/>
      <c r="J611" s="23"/>
      <c r="K611" s="23"/>
      <c r="L611" s="23"/>
      <c r="M611" s="22"/>
      <c r="N611" s="23"/>
      <c r="O611" s="23"/>
      <c r="P611" s="23"/>
      <c r="Q611" s="23"/>
      <c r="R611" s="28"/>
      <c r="S611" s="24"/>
      <c r="T611" s="23"/>
      <c r="U611" s="24"/>
      <c r="V611" s="23"/>
      <c r="W611" s="23"/>
      <c r="X611" s="23"/>
      <c r="Y611" s="23"/>
      <c r="Z611" s="24"/>
      <c r="AA611" s="24"/>
      <c r="AB611" s="24"/>
      <c r="AC611" s="24"/>
      <c r="AD611" s="24"/>
      <c r="AE611" s="24"/>
      <c r="AF611" s="24"/>
      <c r="AG611" s="24"/>
      <c r="AH611" s="24"/>
    </row>
    <row r="612" spans="8:34" x14ac:dyDescent="0.2">
      <c r="H612" s="61"/>
      <c r="I612" s="21"/>
      <c r="J612" s="23"/>
      <c r="K612" s="23"/>
      <c r="L612" s="23"/>
      <c r="M612" s="22"/>
      <c r="N612" s="23"/>
      <c r="O612" s="23"/>
      <c r="P612" s="23"/>
      <c r="Q612" s="23"/>
      <c r="R612" s="28"/>
      <c r="S612" s="24"/>
      <c r="T612" s="23"/>
      <c r="U612" s="24"/>
      <c r="V612" s="23"/>
      <c r="W612" s="23"/>
      <c r="X612" s="23"/>
      <c r="Y612" s="23"/>
      <c r="Z612" s="24"/>
      <c r="AA612" s="24"/>
      <c r="AB612" s="24"/>
      <c r="AC612" s="24"/>
      <c r="AD612" s="24"/>
      <c r="AE612" s="24"/>
      <c r="AF612" s="24"/>
      <c r="AG612" s="24"/>
      <c r="AH612" s="24"/>
    </row>
    <row r="613" spans="8:34" x14ac:dyDescent="0.2">
      <c r="H613" s="61"/>
      <c r="I613" s="21"/>
      <c r="J613" s="23"/>
      <c r="K613" s="23"/>
      <c r="L613" s="23"/>
      <c r="M613" s="22"/>
      <c r="N613" s="23"/>
      <c r="O613" s="23"/>
      <c r="P613" s="23"/>
      <c r="Q613" s="28"/>
      <c r="R613" s="23"/>
      <c r="S613" s="24"/>
      <c r="T613" s="23"/>
      <c r="U613" s="24"/>
      <c r="V613" s="23"/>
      <c r="W613" s="23"/>
      <c r="X613" s="23"/>
      <c r="Y613" s="23"/>
      <c r="Z613" s="24"/>
      <c r="AA613" s="24"/>
      <c r="AB613" s="24"/>
      <c r="AC613" s="24"/>
      <c r="AD613" s="24"/>
      <c r="AE613" s="24"/>
      <c r="AF613" s="24"/>
      <c r="AG613" s="24"/>
      <c r="AH613" s="24"/>
    </row>
    <row r="614" spans="8:34" x14ac:dyDescent="0.2">
      <c r="H614" s="61"/>
      <c r="I614" s="21"/>
      <c r="J614" s="22"/>
      <c r="K614" s="22"/>
      <c r="L614" s="22"/>
      <c r="M614" s="24"/>
      <c r="N614" s="23"/>
      <c r="O614" s="24"/>
      <c r="P614" s="24"/>
      <c r="Q614" s="24"/>
      <c r="R614" s="24"/>
      <c r="S614" s="24"/>
      <c r="T614" s="24"/>
      <c r="U614" s="24"/>
      <c r="V614" s="24"/>
      <c r="W614" s="24"/>
      <c r="X614" s="24"/>
      <c r="Y614" s="24"/>
      <c r="Z614" s="24"/>
      <c r="AA614" s="24"/>
      <c r="AB614" s="24"/>
      <c r="AC614" s="24"/>
      <c r="AD614" s="24"/>
      <c r="AE614" s="24"/>
      <c r="AF614" s="24"/>
      <c r="AG614" s="24"/>
      <c r="AH614" s="24"/>
    </row>
    <row r="615" spans="8:34" x14ac:dyDescent="0.2">
      <c r="H615" s="61"/>
      <c r="I615" s="21"/>
      <c r="J615" s="22"/>
      <c r="K615" s="22"/>
      <c r="L615" s="22"/>
      <c r="M615" s="24"/>
      <c r="N615" s="23"/>
      <c r="O615" s="23"/>
      <c r="P615" s="23"/>
      <c r="Q615" s="23"/>
      <c r="R615" s="23"/>
      <c r="S615" s="24"/>
      <c r="T615" s="23"/>
      <c r="U615" s="24"/>
      <c r="V615" s="24"/>
      <c r="W615" s="23"/>
      <c r="X615" s="23"/>
      <c r="Y615" s="23"/>
      <c r="Z615" s="23"/>
      <c r="AA615" s="24"/>
      <c r="AB615" s="24"/>
      <c r="AC615" s="24"/>
      <c r="AD615" s="24"/>
      <c r="AE615" s="24"/>
      <c r="AF615" s="24"/>
      <c r="AG615" s="24"/>
      <c r="AH615" s="24"/>
    </row>
    <row r="616" spans="8:34" x14ac:dyDescent="0.2">
      <c r="H616" s="61"/>
      <c r="I616" s="21"/>
      <c r="J616" s="22"/>
      <c r="K616" s="22"/>
      <c r="L616" s="22"/>
      <c r="M616" s="24"/>
      <c r="N616" s="23"/>
      <c r="O616" s="23"/>
      <c r="P616" s="23"/>
      <c r="Q616" s="28"/>
      <c r="R616" s="23"/>
      <c r="S616" s="24"/>
      <c r="T616" s="23"/>
      <c r="U616" s="24"/>
      <c r="V616" s="24"/>
      <c r="W616" s="24"/>
      <c r="X616" s="24"/>
      <c r="Y616" s="24"/>
      <c r="Z616" s="24"/>
      <c r="AA616" s="24"/>
      <c r="AB616" s="24"/>
      <c r="AC616" s="24"/>
      <c r="AD616" s="24"/>
      <c r="AE616" s="24"/>
      <c r="AF616" s="24"/>
      <c r="AG616" s="24"/>
      <c r="AH616" s="24"/>
    </row>
    <row r="617" spans="8:34" x14ac:dyDescent="0.2">
      <c r="H617" s="61"/>
      <c r="I617" s="21"/>
      <c r="J617" s="23"/>
      <c r="K617" s="23"/>
      <c r="L617" s="23"/>
      <c r="M617" s="24"/>
      <c r="N617" s="23"/>
      <c r="O617" s="23"/>
      <c r="P617" s="23"/>
      <c r="Q617" s="23"/>
      <c r="R617" s="28"/>
      <c r="S617" s="24"/>
      <c r="T617" s="23"/>
      <c r="U617" s="24"/>
      <c r="V617" s="24"/>
      <c r="W617" s="24"/>
      <c r="X617" s="24"/>
      <c r="Y617" s="24"/>
      <c r="Z617" s="24"/>
      <c r="AA617" s="24"/>
      <c r="AB617" s="24"/>
      <c r="AC617" s="24"/>
      <c r="AD617" s="24"/>
      <c r="AE617" s="24"/>
      <c r="AF617" s="24"/>
      <c r="AG617" s="24"/>
      <c r="AH617" s="24"/>
    </row>
    <row r="618" spans="8:34" x14ac:dyDescent="0.2">
      <c r="H618" s="61"/>
      <c r="I618" s="21"/>
      <c r="J618" s="23"/>
      <c r="K618" s="23"/>
      <c r="L618" s="23"/>
      <c r="M618" s="24"/>
      <c r="N618" s="23"/>
      <c r="O618" s="23"/>
      <c r="P618" s="23"/>
      <c r="Q618" s="28"/>
      <c r="R618" s="23"/>
      <c r="S618" s="24"/>
      <c r="T618" s="23"/>
      <c r="U618" s="24"/>
      <c r="V618" s="24"/>
      <c r="W618" s="24"/>
      <c r="X618" s="24"/>
      <c r="Y618" s="24"/>
      <c r="Z618" s="24"/>
      <c r="AA618" s="24"/>
      <c r="AB618" s="24"/>
      <c r="AC618" s="24"/>
      <c r="AD618" s="24"/>
      <c r="AE618" s="24"/>
      <c r="AF618" s="24"/>
      <c r="AG618" s="24"/>
      <c r="AH618" s="24"/>
    </row>
    <row r="619" spans="8:34" x14ac:dyDescent="0.2">
      <c r="H619" s="61"/>
      <c r="I619" s="21"/>
      <c r="J619" s="22"/>
      <c r="K619" s="22"/>
      <c r="L619" s="22"/>
      <c r="M619" s="24"/>
      <c r="N619" s="23"/>
      <c r="O619" s="23"/>
      <c r="P619" s="23"/>
      <c r="Q619" s="23"/>
      <c r="R619" s="23"/>
      <c r="S619" s="24"/>
      <c r="T619" s="24"/>
      <c r="U619" s="24"/>
      <c r="V619" s="23"/>
      <c r="W619" s="24"/>
      <c r="X619" s="24"/>
      <c r="Y619" s="24"/>
      <c r="Z619" s="24"/>
      <c r="AA619" s="24"/>
      <c r="AB619" s="24"/>
      <c r="AC619" s="24"/>
      <c r="AD619" s="24"/>
      <c r="AE619" s="24"/>
      <c r="AF619" s="24"/>
      <c r="AG619" s="24"/>
      <c r="AH619" s="24"/>
    </row>
    <row r="620" spans="8:34" x14ac:dyDescent="0.2">
      <c r="H620" s="61"/>
      <c r="I620" s="21"/>
      <c r="J620" s="22"/>
      <c r="K620" s="22"/>
      <c r="L620" s="22"/>
      <c r="M620" s="24"/>
      <c r="N620" s="23"/>
      <c r="O620" s="23"/>
      <c r="P620" s="23"/>
      <c r="Q620" s="23"/>
      <c r="R620" s="23"/>
      <c r="S620" s="24"/>
      <c r="T620" s="24"/>
      <c r="U620" s="24"/>
      <c r="V620" s="23"/>
      <c r="W620" s="24"/>
      <c r="X620" s="24"/>
      <c r="Y620" s="24"/>
      <c r="Z620" s="24"/>
      <c r="AA620" s="24"/>
      <c r="AB620" s="24"/>
      <c r="AC620" s="24"/>
      <c r="AD620" s="24"/>
      <c r="AE620" s="24"/>
      <c r="AF620" s="24"/>
      <c r="AG620" s="24"/>
      <c r="AH620" s="24"/>
    </row>
    <row r="621" spans="8:34" x14ac:dyDescent="0.2">
      <c r="H621" s="61"/>
      <c r="I621" s="21"/>
      <c r="J621" s="22"/>
      <c r="K621" s="22"/>
      <c r="L621" s="22"/>
      <c r="M621" s="24"/>
      <c r="N621" s="23"/>
      <c r="O621" s="23"/>
      <c r="P621" s="23"/>
      <c r="Q621" s="23"/>
      <c r="R621" s="23"/>
      <c r="S621" s="24"/>
      <c r="T621" s="24"/>
      <c r="U621" s="24"/>
      <c r="V621" s="23"/>
      <c r="W621" s="24"/>
      <c r="X621" s="24"/>
      <c r="Y621" s="24"/>
      <c r="Z621" s="24"/>
      <c r="AA621" s="24"/>
      <c r="AB621" s="24"/>
      <c r="AC621" s="24"/>
      <c r="AD621" s="24"/>
      <c r="AE621" s="24"/>
      <c r="AF621" s="24"/>
      <c r="AG621" s="24"/>
      <c r="AH621" s="24"/>
    </row>
    <row r="622" spans="8:34" x14ac:dyDescent="0.2">
      <c r="H622" s="61"/>
      <c r="I622" s="21"/>
      <c r="J622" s="22"/>
      <c r="K622" s="22"/>
      <c r="L622" s="22"/>
      <c r="M622" s="24"/>
      <c r="N622" s="23"/>
      <c r="O622" s="23"/>
      <c r="P622" s="23"/>
      <c r="Q622" s="23"/>
      <c r="R622" s="23"/>
      <c r="S622" s="24"/>
      <c r="T622" s="24"/>
      <c r="U622" s="24"/>
      <c r="V622" s="23"/>
      <c r="W622" s="24"/>
      <c r="X622" s="24"/>
      <c r="Y622" s="24"/>
      <c r="Z622" s="24"/>
      <c r="AA622" s="24"/>
      <c r="AB622" s="24"/>
      <c r="AC622" s="24"/>
      <c r="AD622" s="24"/>
      <c r="AE622" s="24"/>
      <c r="AF622" s="24"/>
      <c r="AG622" s="24"/>
      <c r="AH622" s="24"/>
    </row>
    <row r="623" spans="8:34" x14ac:dyDescent="0.2">
      <c r="H623" s="61"/>
      <c r="I623" s="21"/>
      <c r="J623" s="23"/>
      <c r="K623" s="23"/>
      <c r="L623" s="23"/>
      <c r="M623" s="24"/>
      <c r="N623" s="23"/>
      <c r="O623" s="23"/>
      <c r="P623" s="23"/>
      <c r="Q623" s="23"/>
      <c r="R623" s="28"/>
      <c r="S623" s="24"/>
      <c r="T623" s="23"/>
      <c r="U623" s="24"/>
      <c r="V623" s="24"/>
      <c r="W623" s="24"/>
      <c r="X623" s="24"/>
      <c r="Y623" s="24"/>
      <c r="Z623" s="24"/>
      <c r="AA623" s="24"/>
      <c r="AB623" s="24"/>
      <c r="AC623" s="24"/>
      <c r="AD623" s="24"/>
      <c r="AE623" s="24"/>
      <c r="AF623" s="24"/>
      <c r="AG623" s="24"/>
      <c r="AH623" s="24"/>
    </row>
    <row r="624" spans="8:34" x14ac:dyDescent="0.2">
      <c r="H624" s="61"/>
      <c r="I624" s="21"/>
      <c r="J624" s="23"/>
      <c r="K624" s="23"/>
      <c r="L624" s="23"/>
      <c r="M624" s="24"/>
      <c r="N624" s="23"/>
      <c r="O624" s="23"/>
      <c r="P624" s="23"/>
      <c r="Q624" s="28"/>
      <c r="R624" s="23"/>
      <c r="S624" s="24"/>
      <c r="T624" s="23"/>
      <c r="U624" s="24"/>
      <c r="V624" s="24"/>
      <c r="W624" s="24"/>
      <c r="X624" s="24"/>
      <c r="Y624" s="24"/>
      <c r="Z624" s="24"/>
      <c r="AA624" s="24"/>
      <c r="AB624" s="24"/>
      <c r="AC624" s="24"/>
      <c r="AD624" s="24"/>
      <c r="AE624" s="24"/>
      <c r="AF624" s="24"/>
      <c r="AG624" s="24"/>
      <c r="AH624" s="24"/>
    </row>
    <row r="625" spans="8:34" x14ac:dyDescent="0.2">
      <c r="H625" s="61"/>
      <c r="I625" s="21"/>
      <c r="J625" s="22"/>
      <c r="K625" s="22"/>
      <c r="L625" s="22"/>
      <c r="M625" s="24"/>
      <c r="N625" s="23"/>
      <c r="O625" s="23"/>
      <c r="P625" s="23"/>
      <c r="Q625" s="23"/>
      <c r="R625" s="23"/>
      <c r="S625" s="24"/>
      <c r="T625" s="24"/>
      <c r="U625" s="24"/>
      <c r="V625" s="23"/>
      <c r="W625" s="24"/>
      <c r="X625" s="24"/>
      <c r="Y625" s="24"/>
      <c r="Z625" s="24"/>
      <c r="AA625" s="24"/>
      <c r="AB625" s="24"/>
      <c r="AC625" s="24"/>
      <c r="AD625" s="24"/>
      <c r="AE625" s="24"/>
      <c r="AF625" s="24"/>
      <c r="AG625" s="24"/>
      <c r="AH625" s="24"/>
    </row>
    <row r="626" spans="8:34" x14ac:dyDescent="0.2">
      <c r="H626" s="61"/>
      <c r="I626" s="21"/>
      <c r="J626" s="22"/>
      <c r="K626" s="22"/>
      <c r="L626" s="22"/>
      <c r="M626" s="24"/>
      <c r="N626" s="23"/>
      <c r="O626" s="23"/>
      <c r="P626" s="23"/>
      <c r="Q626" s="23"/>
      <c r="R626" s="23"/>
      <c r="S626" s="24"/>
      <c r="T626" s="24"/>
      <c r="U626" s="24"/>
      <c r="V626" s="23"/>
      <c r="W626" s="24"/>
      <c r="X626" s="24"/>
      <c r="Y626" s="24"/>
      <c r="Z626" s="24"/>
      <c r="AA626" s="24"/>
      <c r="AB626" s="24"/>
      <c r="AC626" s="24"/>
      <c r="AD626" s="24"/>
      <c r="AE626" s="24"/>
      <c r="AF626" s="24"/>
      <c r="AG626" s="24"/>
      <c r="AH626" s="24"/>
    </row>
    <row r="627" spans="8:34" x14ac:dyDescent="0.2">
      <c r="H627" s="61"/>
      <c r="I627" s="21"/>
      <c r="J627" s="22"/>
      <c r="K627" s="22"/>
      <c r="L627" s="22"/>
      <c r="M627" s="24"/>
      <c r="N627" s="23"/>
      <c r="O627" s="23"/>
      <c r="P627" s="23"/>
      <c r="Q627" s="23"/>
      <c r="R627" s="23"/>
      <c r="S627" s="24"/>
      <c r="T627" s="24"/>
      <c r="U627" s="24"/>
      <c r="V627" s="23"/>
      <c r="W627" s="24"/>
      <c r="X627" s="24"/>
      <c r="Y627" s="24"/>
      <c r="Z627" s="24"/>
      <c r="AA627" s="24"/>
      <c r="AB627" s="24"/>
      <c r="AC627" s="24"/>
      <c r="AD627" s="24"/>
      <c r="AE627" s="24"/>
      <c r="AF627" s="24"/>
      <c r="AG627" s="24"/>
      <c r="AH627" s="24"/>
    </row>
    <row r="628" spans="8:34" x14ac:dyDescent="0.2">
      <c r="H628" s="61"/>
      <c r="I628" s="21"/>
      <c r="J628" s="22"/>
      <c r="K628" s="22"/>
      <c r="L628" s="22"/>
      <c r="M628" s="24"/>
      <c r="N628" s="23"/>
      <c r="O628" s="23"/>
      <c r="P628" s="23"/>
      <c r="Q628" s="23"/>
      <c r="R628" s="23"/>
      <c r="S628" s="24"/>
      <c r="T628" s="24"/>
      <c r="U628" s="24"/>
      <c r="V628" s="23"/>
      <c r="W628" s="24"/>
      <c r="X628" s="24"/>
      <c r="Y628" s="24"/>
      <c r="Z628" s="24"/>
      <c r="AA628" s="24"/>
      <c r="AB628" s="24"/>
      <c r="AC628" s="24"/>
      <c r="AD628" s="24"/>
      <c r="AE628" s="24"/>
      <c r="AF628" s="24"/>
      <c r="AG628" s="24"/>
      <c r="AH628" s="24"/>
    </row>
    <row r="629" spans="8:34" x14ac:dyDescent="0.2">
      <c r="H629" s="61"/>
      <c r="I629" s="21"/>
      <c r="J629" s="23"/>
      <c r="K629" s="23"/>
      <c r="L629" s="23"/>
      <c r="M629" s="24"/>
      <c r="N629" s="23"/>
      <c r="O629" s="23"/>
      <c r="P629" s="23"/>
      <c r="Q629" s="23"/>
      <c r="R629" s="28"/>
      <c r="S629" s="24"/>
      <c r="T629" s="23"/>
      <c r="U629" s="24"/>
      <c r="V629" s="24"/>
      <c r="W629" s="24"/>
      <c r="X629" s="24"/>
      <c r="Y629" s="24"/>
      <c r="Z629" s="24"/>
      <c r="AA629" s="24"/>
      <c r="AB629" s="24"/>
      <c r="AC629" s="24"/>
      <c r="AD629" s="24"/>
      <c r="AE629" s="24"/>
      <c r="AF629" s="24"/>
      <c r="AG629" s="24"/>
      <c r="AH629" s="24"/>
    </row>
    <row r="630" spans="8:34" x14ac:dyDescent="0.2">
      <c r="H630" s="61"/>
      <c r="I630" s="21"/>
      <c r="J630" s="23"/>
      <c r="K630" s="23"/>
      <c r="L630" s="23"/>
      <c r="M630" s="24"/>
      <c r="N630" s="23"/>
      <c r="O630" s="23"/>
      <c r="P630" s="23"/>
      <c r="Q630" s="28"/>
      <c r="R630" s="23"/>
      <c r="S630" s="24"/>
      <c r="T630" s="23"/>
      <c r="U630" s="24"/>
      <c r="V630" s="24"/>
      <c r="W630" s="24"/>
      <c r="X630" s="24"/>
      <c r="Y630" s="24"/>
      <c r="Z630" s="24"/>
      <c r="AA630" s="24"/>
      <c r="AB630" s="24"/>
      <c r="AC630" s="24"/>
      <c r="AD630" s="24"/>
      <c r="AE630" s="24"/>
      <c r="AF630" s="24"/>
      <c r="AG630" s="24"/>
      <c r="AH630" s="24"/>
    </row>
    <row r="631" spans="8:34" x14ac:dyDescent="0.2">
      <c r="H631" s="61"/>
      <c r="I631" s="21"/>
      <c r="J631" s="22"/>
      <c r="K631" s="22"/>
      <c r="L631" s="22"/>
      <c r="M631" s="24"/>
      <c r="N631" s="23"/>
      <c r="O631" s="23"/>
      <c r="P631" s="23"/>
      <c r="Q631" s="23"/>
      <c r="R631" s="23"/>
      <c r="S631" s="24"/>
      <c r="T631" s="24"/>
      <c r="U631" s="24"/>
      <c r="V631" s="23"/>
      <c r="W631" s="24"/>
      <c r="X631" s="24"/>
      <c r="Y631" s="24"/>
      <c r="Z631" s="24"/>
      <c r="AA631" s="24"/>
      <c r="AB631" s="24"/>
      <c r="AC631" s="24"/>
      <c r="AD631" s="24"/>
      <c r="AE631" s="24"/>
      <c r="AF631" s="24"/>
      <c r="AG631" s="24"/>
      <c r="AH631" s="24"/>
    </row>
    <row r="632" spans="8:34" x14ac:dyDescent="0.2">
      <c r="H632" s="61"/>
      <c r="I632" s="21"/>
      <c r="J632" s="22"/>
      <c r="K632" s="22"/>
      <c r="L632" s="22"/>
      <c r="M632" s="24"/>
      <c r="N632" s="23"/>
      <c r="O632" s="23"/>
      <c r="P632" s="23"/>
      <c r="Q632" s="23"/>
      <c r="R632" s="23"/>
      <c r="S632" s="24"/>
      <c r="T632" s="24"/>
      <c r="U632" s="24"/>
      <c r="V632" s="23"/>
      <c r="W632" s="24"/>
      <c r="X632" s="24"/>
      <c r="Y632" s="24"/>
      <c r="Z632" s="24"/>
      <c r="AA632" s="24"/>
      <c r="AB632" s="24"/>
      <c r="AC632" s="24"/>
      <c r="AD632" s="24"/>
      <c r="AE632" s="24"/>
      <c r="AF632" s="24"/>
      <c r="AG632" s="24"/>
      <c r="AH632" s="24"/>
    </row>
    <row r="633" spans="8:34" x14ac:dyDescent="0.2">
      <c r="H633" s="61"/>
      <c r="I633" s="21"/>
      <c r="J633" s="22"/>
      <c r="K633" s="22"/>
      <c r="L633" s="22"/>
      <c r="M633" s="24"/>
      <c r="N633" s="23"/>
      <c r="O633" s="23"/>
      <c r="P633" s="23"/>
      <c r="Q633" s="23"/>
      <c r="R633" s="23"/>
      <c r="S633" s="24"/>
      <c r="T633" s="24"/>
      <c r="U633" s="24"/>
      <c r="V633" s="23"/>
      <c r="W633" s="24"/>
      <c r="X633" s="24"/>
      <c r="Y633" s="24"/>
      <c r="Z633" s="24"/>
      <c r="AA633" s="24"/>
      <c r="AB633" s="24"/>
      <c r="AC633" s="24"/>
      <c r="AD633" s="24"/>
      <c r="AE633" s="24"/>
      <c r="AF633" s="24"/>
      <c r="AG633" s="24"/>
      <c r="AH633" s="24"/>
    </row>
    <row r="634" spans="8:34" x14ac:dyDescent="0.2">
      <c r="H634" s="61"/>
      <c r="I634" s="21"/>
      <c r="J634" s="22"/>
      <c r="K634" s="22"/>
      <c r="L634" s="22"/>
      <c r="M634" s="24"/>
      <c r="N634" s="23"/>
      <c r="O634" s="23"/>
      <c r="P634" s="23"/>
      <c r="Q634" s="23"/>
      <c r="R634" s="23"/>
      <c r="S634" s="24"/>
      <c r="T634" s="24"/>
      <c r="U634" s="24"/>
      <c r="V634" s="23"/>
      <c r="W634" s="24"/>
      <c r="X634" s="24"/>
      <c r="Y634" s="24"/>
      <c r="Z634" s="24"/>
      <c r="AA634" s="24"/>
      <c r="AB634" s="24"/>
      <c r="AC634" s="24"/>
      <c r="AD634" s="24"/>
      <c r="AE634" s="24"/>
      <c r="AF634" s="24"/>
      <c r="AG634" s="24"/>
      <c r="AH634" s="24"/>
    </row>
    <row r="635" spans="8:34" x14ac:dyDescent="0.2">
      <c r="H635" s="61"/>
      <c r="I635" s="21"/>
      <c r="J635" s="23"/>
      <c r="K635" s="23"/>
      <c r="L635" s="23"/>
      <c r="M635" s="24"/>
      <c r="N635" s="23"/>
      <c r="O635" s="23"/>
      <c r="P635" s="23"/>
      <c r="Q635" s="23"/>
      <c r="R635" s="28"/>
      <c r="S635" s="24"/>
      <c r="T635" s="23"/>
      <c r="U635" s="24"/>
      <c r="V635" s="24"/>
      <c r="W635" s="24"/>
      <c r="X635" s="24"/>
      <c r="Y635" s="24"/>
      <c r="Z635" s="24"/>
      <c r="AA635" s="24"/>
      <c r="AB635" s="24"/>
      <c r="AC635" s="24"/>
      <c r="AD635" s="24"/>
      <c r="AE635" s="24"/>
      <c r="AF635" s="24"/>
      <c r="AG635" s="24"/>
      <c r="AH635" s="24"/>
    </row>
    <row r="636" spans="8:34" x14ac:dyDescent="0.2">
      <c r="H636" s="61"/>
      <c r="I636" s="21"/>
      <c r="J636" s="23"/>
      <c r="K636" s="23"/>
      <c r="L636" s="23"/>
      <c r="M636" s="24"/>
      <c r="N636" s="23"/>
      <c r="O636" s="23"/>
      <c r="P636" s="23"/>
      <c r="Q636" s="28"/>
      <c r="R636" s="23"/>
      <c r="S636" s="24"/>
      <c r="T636" s="23"/>
      <c r="U636" s="24"/>
      <c r="V636" s="24"/>
      <c r="W636" s="24"/>
      <c r="X636" s="24"/>
      <c r="Y636" s="24"/>
      <c r="Z636" s="24"/>
      <c r="AA636" s="24"/>
      <c r="AB636" s="24"/>
      <c r="AC636" s="24"/>
      <c r="AD636" s="24"/>
      <c r="AE636" s="24"/>
      <c r="AF636" s="24"/>
      <c r="AG636" s="24"/>
      <c r="AH636" s="24"/>
    </row>
    <row r="637" spans="8:34" x14ac:dyDescent="0.2">
      <c r="H637" s="61"/>
      <c r="I637" s="21"/>
      <c r="J637" s="22"/>
      <c r="K637" s="22"/>
      <c r="L637" s="22"/>
      <c r="M637" s="24"/>
      <c r="N637" s="23"/>
      <c r="O637" s="23"/>
      <c r="P637" s="23"/>
      <c r="Q637" s="23"/>
      <c r="R637" s="23"/>
      <c r="S637" s="24"/>
      <c r="T637" s="24"/>
      <c r="U637" s="24"/>
      <c r="V637" s="23"/>
      <c r="W637" s="24"/>
      <c r="X637" s="24"/>
      <c r="Y637" s="24"/>
      <c r="Z637" s="24"/>
      <c r="AA637" s="24"/>
      <c r="AB637" s="24"/>
      <c r="AC637" s="24"/>
      <c r="AD637" s="24"/>
      <c r="AE637" s="24"/>
      <c r="AF637" s="24"/>
      <c r="AG637" s="24"/>
      <c r="AH637" s="24"/>
    </row>
    <row r="638" spans="8:34" x14ac:dyDescent="0.2">
      <c r="H638" s="61"/>
      <c r="I638" s="21"/>
      <c r="J638" s="22"/>
      <c r="K638" s="22"/>
      <c r="L638" s="22"/>
      <c r="M638" s="24"/>
      <c r="N638" s="23"/>
      <c r="O638" s="23"/>
      <c r="P638" s="23"/>
      <c r="Q638" s="23"/>
      <c r="R638" s="23"/>
      <c r="S638" s="24"/>
      <c r="T638" s="24"/>
      <c r="U638" s="24"/>
      <c r="V638" s="23"/>
      <c r="W638" s="24"/>
      <c r="X638" s="24"/>
      <c r="Y638" s="24"/>
      <c r="Z638" s="24"/>
      <c r="AA638" s="24"/>
      <c r="AB638" s="24"/>
      <c r="AC638" s="24"/>
      <c r="AD638" s="24"/>
      <c r="AE638" s="24"/>
      <c r="AF638" s="24"/>
      <c r="AG638" s="24"/>
      <c r="AH638" s="24"/>
    </row>
    <row r="639" spans="8:34" x14ac:dyDescent="0.2">
      <c r="H639" s="61"/>
      <c r="I639" s="21"/>
      <c r="J639" s="22"/>
      <c r="K639" s="22"/>
      <c r="L639" s="22"/>
      <c r="M639" s="24"/>
      <c r="N639" s="23"/>
      <c r="O639" s="23"/>
      <c r="P639" s="23"/>
      <c r="Q639" s="23"/>
      <c r="R639" s="23"/>
      <c r="S639" s="24"/>
      <c r="T639" s="24"/>
      <c r="U639" s="24"/>
      <c r="V639" s="23"/>
      <c r="W639" s="24"/>
      <c r="X639" s="24"/>
      <c r="Y639" s="24"/>
      <c r="Z639" s="24"/>
      <c r="AA639" s="24"/>
      <c r="AB639" s="24"/>
      <c r="AC639" s="24"/>
      <c r="AD639" s="24"/>
      <c r="AE639" s="24"/>
      <c r="AF639" s="24"/>
      <c r="AG639" s="24"/>
      <c r="AH639" s="24"/>
    </row>
    <row r="640" spans="8:34" x14ac:dyDescent="0.2">
      <c r="H640" s="61"/>
      <c r="I640" s="21"/>
      <c r="J640" s="22"/>
      <c r="K640" s="22"/>
      <c r="L640" s="22"/>
      <c r="M640" s="24"/>
      <c r="N640" s="23"/>
      <c r="O640" s="23"/>
      <c r="P640" s="23"/>
      <c r="Q640" s="23"/>
      <c r="R640" s="23"/>
      <c r="S640" s="24"/>
      <c r="T640" s="24"/>
      <c r="U640" s="24"/>
      <c r="V640" s="23"/>
      <c r="W640" s="24"/>
      <c r="X640" s="24"/>
      <c r="Y640" s="24"/>
      <c r="Z640" s="24"/>
      <c r="AA640" s="24"/>
      <c r="AB640" s="24"/>
      <c r="AC640" s="24"/>
      <c r="AD640" s="24"/>
      <c r="AE640" s="24"/>
      <c r="AF640" s="24"/>
      <c r="AG640" s="24"/>
      <c r="AH640" s="24"/>
    </row>
    <row r="641" spans="8:34" x14ac:dyDescent="0.2">
      <c r="H641" s="61"/>
      <c r="I641" s="21"/>
      <c r="J641" s="23"/>
      <c r="K641" s="23"/>
      <c r="L641" s="23"/>
      <c r="M641" s="24"/>
      <c r="N641" s="23"/>
      <c r="O641" s="23"/>
      <c r="P641" s="23"/>
      <c r="Q641" s="23"/>
      <c r="R641" s="28"/>
      <c r="S641" s="24"/>
      <c r="T641" s="23"/>
      <c r="U641" s="24"/>
      <c r="V641" s="24"/>
      <c r="W641" s="24"/>
      <c r="X641" s="24"/>
      <c r="Y641" s="24"/>
      <c r="Z641" s="24"/>
      <c r="AA641" s="24"/>
      <c r="AB641" s="24"/>
      <c r="AC641" s="24"/>
      <c r="AD641" s="24"/>
      <c r="AE641" s="24"/>
      <c r="AF641" s="24"/>
      <c r="AG641" s="24"/>
      <c r="AH641" s="24"/>
    </row>
    <row r="642" spans="8:34" x14ac:dyDescent="0.2">
      <c r="H642" s="61"/>
      <c r="I642" s="21"/>
      <c r="J642" s="23"/>
      <c r="K642" s="23"/>
      <c r="L642" s="23"/>
      <c r="M642" s="24"/>
      <c r="N642" s="23"/>
      <c r="O642" s="23"/>
      <c r="P642" s="23"/>
      <c r="Q642" s="28"/>
      <c r="R642" s="23"/>
      <c r="S642" s="24"/>
      <c r="T642" s="23"/>
      <c r="U642" s="24"/>
      <c r="V642" s="24"/>
      <c r="W642" s="24"/>
      <c r="X642" s="24"/>
      <c r="Y642" s="24"/>
      <c r="Z642" s="24"/>
      <c r="AA642" s="24"/>
      <c r="AB642" s="24"/>
      <c r="AC642" s="24"/>
      <c r="AD642" s="24"/>
      <c r="AE642" s="24"/>
      <c r="AF642" s="24"/>
      <c r="AG642" s="24"/>
      <c r="AH642" s="24"/>
    </row>
    <row r="643" spans="8:34" x14ac:dyDescent="0.2">
      <c r="H643" s="61"/>
      <c r="I643" s="21"/>
      <c r="J643" s="22"/>
      <c r="K643" s="22"/>
      <c r="L643" s="22"/>
      <c r="M643" s="24"/>
      <c r="N643" s="23"/>
      <c r="O643" s="23"/>
      <c r="P643" s="23"/>
      <c r="Q643" s="23"/>
      <c r="R643" s="23"/>
      <c r="S643" s="24"/>
      <c r="T643" s="24"/>
      <c r="U643" s="24"/>
      <c r="V643" s="23"/>
      <c r="W643" s="24"/>
      <c r="X643" s="24"/>
      <c r="Y643" s="24"/>
      <c r="Z643" s="24"/>
      <c r="AA643" s="24"/>
      <c r="AB643" s="24"/>
      <c r="AC643" s="24"/>
      <c r="AD643" s="24"/>
      <c r="AE643" s="24"/>
      <c r="AF643" s="24"/>
      <c r="AG643" s="24"/>
      <c r="AH643" s="24"/>
    </row>
    <row r="644" spans="8:34" x14ac:dyDescent="0.2">
      <c r="H644" s="61"/>
      <c r="I644" s="21"/>
      <c r="J644" s="22"/>
      <c r="K644" s="22"/>
      <c r="L644" s="22"/>
      <c r="M644" s="24"/>
      <c r="N644" s="23"/>
      <c r="O644" s="23"/>
      <c r="P644" s="23"/>
      <c r="Q644" s="23"/>
      <c r="R644" s="23"/>
      <c r="S644" s="24"/>
      <c r="T644" s="24"/>
      <c r="U644" s="24"/>
      <c r="V644" s="23"/>
      <c r="W644" s="24"/>
      <c r="X644" s="24"/>
      <c r="Y644" s="24"/>
      <c r="Z644" s="24"/>
      <c r="AA644" s="24"/>
      <c r="AB644" s="24"/>
      <c r="AC644" s="24"/>
      <c r="AD644" s="24"/>
      <c r="AE644" s="24"/>
      <c r="AF644" s="24"/>
      <c r="AG644" s="24"/>
      <c r="AH644" s="24"/>
    </row>
    <row r="645" spans="8:34" x14ac:dyDescent="0.2">
      <c r="H645" s="61"/>
      <c r="I645" s="21"/>
      <c r="J645" s="22"/>
      <c r="K645" s="22"/>
      <c r="L645" s="22"/>
      <c r="M645" s="24"/>
      <c r="N645" s="23"/>
      <c r="O645" s="23"/>
      <c r="P645" s="23"/>
      <c r="Q645" s="23"/>
      <c r="R645" s="23"/>
      <c r="S645" s="24"/>
      <c r="T645" s="24"/>
      <c r="U645" s="24"/>
      <c r="V645" s="23"/>
      <c r="W645" s="24"/>
      <c r="X645" s="24"/>
      <c r="Y645" s="24"/>
      <c r="Z645" s="24"/>
      <c r="AA645" s="24"/>
      <c r="AB645" s="24"/>
      <c r="AC645" s="24"/>
      <c r="AD645" s="24"/>
      <c r="AE645" s="24"/>
      <c r="AF645" s="24"/>
      <c r="AG645" s="24"/>
      <c r="AH645" s="24"/>
    </row>
    <row r="646" spans="8:34" x14ac:dyDescent="0.2">
      <c r="H646" s="61"/>
      <c r="I646" s="21"/>
      <c r="J646" s="22"/>
      <c r="K646" s="22"/>
      <c r="L646" s="22"/>
      <c r="M646" s="24"/>
      <c r="N646" s="23"/>
      <c r="O646" s="23"/>
      <c r="P646" s="23"/>
      <c r="Q646" s="23"/>
      <c r="R646" s="23"/>
      <c r="S646" s="24"/>
      <c r="T646" s="24"/>
      <c r="U646" s="24"/>
      <c r="V646" s="23"/>
      <c r="W646" s="24"/>
      <c r="X646" s="24"/>
      <c r="Y646" s="24"/>
      <c r="Z646" s="24"/>
      <c r="AA646" s="24"/>
      <c r="AB646" s="24"/>
      <c r="AC646" s="24"/>
      <c r="AD646" s="24"/>
      <c r="AE646" s="24"/>
      <c r="AF646" s="24"/>
      <c r="AG646" s="24"/>
      <c r="AH646" s="24"/>
    </row>
    <row r="647" spans="8:34" x14ac:dyDescent="0.2">
      <c r="H647" s="61"/>
      <c r="I647" s="21"/>
      <c r="J647" s="23"/>
      <c r="K647" s="23"/>
      <c r="L647" s="23"/>
      <c r="M647" s="24"/>
      <c r="N647" s="23"/>
      <c r="O647" s="23"/>
      <c r="P647" s="23"/>
      <c r="Q647" s="23"/>
      <c r="R647" s="28"/>
      <c r="S647" s="24"/>
      <c r="T647" s="23"/>
      <c r="U647" s="24"/>
      <c r="V647" s="24"/>
      <c r="W647" s="24"/>
      <c r="X647" s="24"/>
      <c r="Y647" s="24"/>
      <c r="Z647" s="24"/>
      <c r="AA647" s="24"/>
      <c r="AB647" s="24"/>
      <c r="AC647" s="24"/>
      <c r="AD647" s="24"/>
      <c r="AE647" s="24"/>
      <c r="AF647" s="24"/>
      <c r="AG647" s="24"/>
      <c r="AH647" s="24"/>
    </row>
    <row r="648" spans="8:34" x14ac:dyDescent="0.2">
      <c r="H648" s="61"/>
      <c r="I648" s="21"/>
      <c r="J648" s="23"/>
      <c r="K648" s="23"/>
      <c r="L648" s="23"/>
      <c r="M648" s="24"/>
      <c r="N648" s="23"/>
      <c r="O648" s="23"/>
      <c r="P648" s="23"/>
      <c r="Q648" s="28"/>
      <c r="R648" s="23"/>
      <c r="S648" s="24"/>
      <c r="T648" s="23"/>
      <c r="U648" s="24"/>
      <c r="V648" s="24"/>
      <c r="W648" s="24"/>
      <c r="X648" s="24"/>
      <c r="Y648" s="24"/>
      <c r="Z648" s="24"/>
      <c r="AA648" s="24"/>
      <c r="AB648" s="24"/>
      <c r="AC648" s="24"/>
      <c r="AD648" s="24"/>
      <c r="AE648" s="24"/>
      <c r="AF648" s="24"/>
      <c r="AG648" s="24"/>
      <c r="AH648" s="24"/>
    </row>
    <row r="649" spans="8:34" x14ac:dyDescent="0.2">
      <c r="H649" s="61"/>
      <c r="I649" s="21"/>
      <c r="J649" s="22"/>
      <c r="K649" s="22"/>
      <c r="L649" s="22"/>
      <c r="M649" s="24"/>
      <c r="N649" s="23"/>
      <c r="O649" s="23"/>
      <c r="P649" s="23"/>
      <c r="Q649" s="23"/>
      <c r="R649" s="23"/>
      <c r="S649" s="24"/>
      <c r="T649" s="24"/>
      <c r="U649" s="24"/>
      <c r="V649" s="23"/>
      <c r="W649" s="24"/>
      <c r="X649" s="24"/>
      <c r="Y649" s="24"/>
      <c r="Z649" s="24"/>
      <c r="AA649" s="24"/>
      <c r="AB649" s="24"/>
      <c r="AC649" s="24"/>
      <c r="AD649" s="24"/>
      <c r="AE649" s="24"/>
      <c r="AF649" s="24"/>
      <c r="AG649" s="24"/>
      <c r="AH649" s="24"/>
    </row>
    <row r="650" spans="8:34" x14ac:dyDescent="0.2">
      <c r="H650" s="61"/>
      <c r="I650" s="21"/>
      <c r="J650" s="22"/>
      <c r="K650" s="22"/>
      <c r="L650" s="22"/>
      <c r="M650" s="24"/>
      <c r="N650" s="23"/>
      <c r="O650" s="23"/>
      <c r="P650" s="23"/>
      <c r="Q650" s="23"/>
      <c r="R650" s="23"/>
      <c r="S650" s="24"/>
      <c r="T650" s="24"/>
      <c r="U650" s="24"/>
      <c r="V650" s="23"/>
      <c r="W650" s="24"/>
      <c r="X650" s="24"/>
      <c r="Y650" s="24"/>
      <c r="Z650" s="24"/>
      <c r="AA650" s="24"/>
      <c r="AB650" s="24"/>
      <c r="AC650" s="24"/>
      <c r="AD650" s="24"/>
      <c r="AE650" s="24"/>
      <c r="AF650" s="24"/>
      <c r="AG650" s="24"/>
      <c r="AH650" s="24"/>
    </row>
    <row r="651" spans="8:34" x14ac:dyDescent="0.2">
      <c r="H651" s="61"/>
      <c r="I651" s="21"/>
      <c r="J651" s="22"/>
      <c r="K651" s="22"/>
      <c r="L651" s="22"/>
      <c r="M651" s="24"/>
      <c r="N651" s="23"/>
      <c r="O651" s="23"/>
      <c r="P651" s="23"/>
      <c r="Q651" s="23"/>
      <c r="R651" s="23"/>
      <c r="S651" s="24"/>
      <c r="T651" s="24"/>
      <c r="U651" s="24"/>
      <c r="V651" s="23"/>
      <c r="W651" s="24"/>
      <c r="X651" s="24"/>
      <c r="Y651" s="24"/>
      <c r="Z651" s="24"/>
      <c r="AA651" s="24"/>
      <c r="AB651" s="24"/>
      <c r="AC651" s="24"/>
      <c r="AD651" s="24"/>
      <c r="AE651" s="24"/>
      <c r="AF651" s="24"/>
      <c r="AG651" s="24"/>
      <c r="AH651" s="24"/>
    </row>
    <row r="652" spans="8:34" x14ac:dyDescent="0.2">
      <c r="H652" s="61"/>
      <c r="I652" s="21"/>
      <c r="J652" s="22"/>
      <c r="K652" s="22"/>
      <c r="L652" s="22"/>
      <c r="M652" s="24"/>
      <c r="N652" s="23"/>
      <c r="O652" s="23"/>
      <c r="P652" s="23"/>
      <c r="Q652" s="23"/>
      <c r="R652" s="23"/>
      <c r="S652" s="24"/>
      <c r="T652" s="24"/>
      <c r="U652" s="24"/>
      <c r="V652" s="23"/>
      <c r="W652" s="24"/>
      <c r="X652" s="24"/>
      <c r="Y652" s="24"/>
      <c r="Z652" s="24"/>
      <c r="AA652" s="24"/>
      <c r="AB652" s="24"/>
      <c r="AC652" s="24"/>
      <c r="AD652" s="24"/>
      <c r="AE652" s="24"/>
      <c r="AF652" s="24"/>
      <c r="AG652" s="24"/>
      <c r="AH652" s="24"/>
    </row>
    <row r="653" spans="8:34" x14ac:dyDescent="0.2">
      <c r="H653" s="61"/>
      <c r="I653" s="21"/>
      <c r="J653" s="23"/>
      <c r="K653" s="23"/>
      <c r="L653" s="23"/>
      <c r="M653" s="24"/>
      <c r="N653" s="23"/>
      <c r="O653" s="23"/>
      <c r="P653" s="23"/>
      <c r="Q653" s="23"/>
      <c r="R653" s="28"/>
      <c r="S653" s="24"/>
      <c r="T653" s="23"/>
      <c r="U653" s="24"/>
      <c r="V653" s="24"/>
      <c r="W653" s="24"/>
      <c r="X653" s="24"/>
      <c r="Y653" s="24"/>
      <c r="Z653" s="24"/>
      <c r="AA653" s="24"/>
      <c r="AB653" s="24"/>
      <c r="AC653" s="24"/>
      <c r="AD653" s="24"/>
      <c r="AE653" s="24"/>
      <c r="AF653" s="24"/>
      <c r="AG653" s="24"/>
      <c r="AH653" s="24"/>
    </row>
    <row r="654" spans="8:34" x14ac:dyDescent="0.2">
      <c r="H654" s="61"/>
      <c r="I654" s="21"/>
      <c r="J654" s="23"/>
      <c r="K654" s="23"/>
      <c r="L654" s="23"/>
      <c r="M654" s="24"/>
      <c r="N654" s="23"/>
      <c r="O654" s="23"/>
      <c r="P654" s="23"/>
      <c r="Q654" s="28"/>
      <c r="R654" s="23"/>
      <c r="S654" s="24"/>
      <c r="T654" s="23"/>
      <c r="U654" s="24"/>
      <c r="V654" s="24"/>
      <c r="W654" s="24"/>
      <c r="X654" s="24"/>
      <c r="Y654" s="24"/>
      <c r="Z654" s="24"/>
      <c r="AA654" s="24"/>
      <c r="AB654" s="24"/>
      <c r="AC654" s="24"/>
      <c r="AD654" s="24"/>
      <c r="AE654" s="24"/>
      <c r="AF654" s="24"/>
      <c r="AG654" s="24"/>
      <c r="AH654" s="24"/>
    </row>
    <row r="655" spans="8:34" x14ac:dyDescent="0.2">
      <c r="H655" s="61"/>
      <c r="I655" s="21"/>
      <c r="J655" s="22"/>
      <c r="K655" s="22"/>
      <c r="L655" s="22"/>
      <c r="M655" s="24"/>
      <c r="N655" s="23"/>
      <c r="O655" s="23"/>
      <c r="P655" s="23"/>
      <c r="Q655" s="23"/>
      <c r="R655" s="23"/>
      <c r="S655" s="24"/>
      <c r="T655" s="24"/>
      <c r="U655" s="24"/>
      <c r="V655" s="23"/>
      <c r="W655" s="24"/>
      <c r="X655" s="24"/>
      <c r="Y655" s="24"/>
      <c r="Z655" s="24"/>
      <c r="AA655" s="24"/>
      <c r="AB655" s="24"/>
      <c r="AC655" s="24"/>
      <c r="AD655" s="24"/>
      <c r="AE655" s="24"/>
      <c r="AF655" s="24"/>
      <c r="AG655" s="24"/>
      <c r="AH655" s="24"/>
    </row>
    <row r="656" spans="8:34" x14ac:dyDescent="0.2">
      <c r="H656" s="61"/>
      <c r="I656" s="21"/>
      <c r="J656" s="22"/>
      <c r="K656" s="22"/>
      <c r="L656" s="22"/>
      <c r="M656" s="24"/>
      <c r="N656" s="23"/>
      <c r="O656" s="23"/>
      <c r="P656" s="23"/>
      <c r="Q656" s="23"/>
      <c r="R656" s="23"/>
      <c r="S656" s="24"/>
      <c r="T656" s="24"/>
      <c r="U656" s="24"/>
      <c r="V656" s="23"/>
      <c r="W656" s="24"/>
      <c r="X656" s="24"/>
      <c r="Y656" s="24"/>
      <c r="Z656" s="24"/>
      <c r="AA656" s="24"/>
      <c r="AB656" s="24"/>
      <c r="AC656" s="24"/>
      <c r="AD656" s="24"/>
      <c r="AE656" s="24"/>
      <c r="AF656" s="24"/>
      <c r="AG656" s="24"/>
      <c r="AH656" s="24"/>
    </row>
    <row r="657" spans="8:34" x14ac:dyDescent="0.2">
      <c r="H657" s="61"/>
      <c r="I657" s="21"/>
      <c r="J657" s="22"/>
      <c r="K657" s="22"/>
      <c r="L657" s="22"/>
      <c r="M657" s="24"/>
      <c r="N657" s="23"/>
      <c r="O657" s="23"/>
      <c r="P657" s="23"/>
      <c r="Q657" s="23"/>
      <c r="R657" s="23"/>
      <c r="S657" s="24"/>
      <c r="T657" s="24"/>
      <c r="U657" s="24"/>
      <c r="V657" s="23"/>
      <c r="W657" s="24"/>
      <c r="X657" s="24"/>
      <c r="Y657" s="24"/>
      <c r="Z657" s="24"/>
      <c r="AA657" s="24"/>
      <c r="AB657" s="24"/>
      <c r="AC657" s="24"/>
      <c r="AD657" s="24"/>
      <c r="AE657" s="24"/>
      <c r="AF657" s="24"/>
      <c r="AG657" s="24"/>
      <c r="AH657" s="24"/>
    </row>
    <row r="658" spans="8:34" x14ac:dyDescent="0.2">
      <c r="H658" s="61"/>
      <c r="I658" s="21"/>
      <c r="J658" s="22"/>
      <c r="K658" s="22"/>
      <c r="L658" s="22"/>
      <c r="M658" s="24"/>
      <c r="N658" s="23"/>
      <c r="O658" s="23"/>
      <c r="P658" s="23"/>
      <c r="Q658" s="23"/>
      <c r="R658" s="23"/>
      <c r="S658" s="24"/>
      <c r="T658" s="24"/>
      <c r="U658" s="24"/>
      <c r="V658" s="23"/>
      <c r="W658" s="24"/>
      <c r="X658" s="24"/>
      <c r="Y658" s="24"/>
      <c r="Z658" s="24"/>
      <c r="AA658" s="24"/>
      <c r="AB658" s="24"/>
      <c r="AC658" s="24"/>
      <c r="AD658" s="24"/>
      <c r="AE658" s="24"/>
      <c r="AF658" s="24"/>
      <c r="AG658" s="24"/>
      <c r="AH658" s="24"/>
    </row>
    <row r="659" spans="8:34" x14ac:dyDescent="0.2">
      <c r="H659" s="61"/>
      <c r="I659" s="21"/>
      <c r="J659" s="23"/>
      <c r="K659" s="23"/>
      <c r="L659" s="23"/>
      <c r="M659" s="24"/>
      <c r="N659" s="23"/>
      <c r="O659" s="23"/>
      <c r="P659" s="23"/>
      <c r="Q659" s="23"/>
      <c r="R659" s="28"/>
      <c r="S659" s="24"/>
      <c r="T659" s="23"/>
      <c r="U659" s="24"/>
      <c r="V659" s="24"/>
      <c r="W659" s="24"/>
      <c r="X659" s="24"/>
      <c r="Y659" s="24"/>
      <c r="Z659" s="24"/>
      <c r="AA659" s="24"/>
      <c r="AB659" s="24"/>
      <c r="AC659" s="24"/>
      <c r="AD659" s="24"/>
      <c r="AE659" s="24"/>
      <c r="AF659" s="24"/>
      <c r="AG659" s="24"/>
      <c r="AH659" s="24"/>
    </row>
    <row r="660" spans="8:34" x14ac:dyDescent="0.2">
      <c r="H660" s="61"/>
      <c r="I660" s="21"/>
      <c r="J660" s="23"/>
      <c r="K660" s="23"/>
      <c r="L660" s="23"/>
      <c r="M660" s="24"/>
      <c r="N660" s="23"/>
      <c r="O660" s="23"/>
      <c r="P660" s="23"/>
      <c r="Q660" s="28"/>
      <c r="R660" s="23"/>
      <c r="S660" s="24"/>
      <c r="T660" s="23"/>
      <c r="U660" s="24"/>
      <c r="V660" s="24"/>
      <c r="W660" s="24"/>
      <c r="X660" s="24"/>
      <c r="Y660" s="24"/>
      <c r="Z660" s="24"/>
      <c r="AA660" s="24"/>
      <c r="AB660" s="24"/>
      <c r="AC660" s="24"/>
      <c r="AD660" s="24"/>
      <c r="AE660" s="24"/>
      <c r="AF660" s="24"/>
      <c r="AG660" s="24"/>
      <c r="AH660" s="24"/>
    </row>
    <row r="661" spans="8:34" x14ac:dyDescent="0.2">
      <c r="H661" s="61"/>
      <c r="I661" s="21"/>
      <c r="J661" s="22"/>
      <c r="K661" s="22"/>
      <c r="L661" s="22"/>
      <c r="M661" s="24"/>
      <c r="N661" s="23"/>
      <c r="O661" s="23"/>
      <c r="P661" s="23"/>
      <c r="Q661" s="23"/>
      <c r="R661" s="23"/>
      <c r="S661" s="24"/>
      <c r="T661" s="24"/>
      <c r="U661" s="24"/>
      <c r="V661" s="23"/>
      <c r="W661" s="24"/>
      <c r="X661" s="24"/>
      <c r="Y661" s="24"/>
      <c r="Z661" s="24"/>
      <c r="AA661" s="24"/>
      <c r="AB661" s="24"/>
      <c r="AC661" s="24"/>
      <c r="AD661" s="24"/>
      <c r="AE661" s="24"/>
      <c r="AF661" s="24"/>
      <c r="AG661" s="24"/>
      <c r="AH661" s="24"/>
    </row>
    <row r="662" spans="8:34" x14ac:dyDescent="0.2">
      <c r="H662" s="61"/>
      <c r="I662" s="21"/>
      <c r="J662" s="22"/>
      <c r="K662" s="22"/>
      <c r="L662" s="22"/>
      <c r="M662" s="24"/>
      <c r="N662" s="23"/>
      <c r="O662" s="23"/>
      <c r="P662" s="23"/>
      <c r="Q662" s="23"/>
      <c r="R662" s="23"/>
      <c r="S662" s="24"/>
      <c r="T662" s="24"/>
      <c r="U662" s="24"/>
      <c r="V662" s="23"/>
      <c r="W662" s="24"/>
      <c r="X662" s="24"/>
      <c r="Y662" s="24"/>
      <c r="Z662" s="24"/>
      <c r="AA662" s="24"/>
      <c r="AB662" s="24"/>
      <c r="AC662" s="24"/>
      <c r="AD662" s="24"/>
      <c r="AE662" s="24"/>
      <c r="AF662" s="24"/>
      <c r="AG662" s="24"/>
      <c r="AH662" s="24"/>
    </row>
    <row r="663" spans="8:34" x14ac:dyDescent="0.2">
      <c r="H663" s="61"/>
      <c r="I663" s="21"/>
      <c r="J663" s="22"/>
      <c r="K663" s="22"/>
      <c r="L663" s="22"/>
      <c r="M663" s="24"/>
      <c r="N663" s="23"/>
      <c r="O663" s="23"/>
      <c r="P663" s="23"/>
      <c r="Q663" s="23"/>
      <c r="R663" s="23"/>
      <c r="S663" s="24"/>
      <c r="T663" s="24"/>
      <c r="U663" s="24"/>
      <c r="V663" s="23"/>
      <c r="W663" s="24"/>
      <c r="X663" s="24"/>
      <c r="Y663" s="24"/>
      <c r="Z663" s="24"/>
      <c r="AA663" s="24"/>
      <c r="AB663" s="24"/>
      <c r="AC663" s="24"/>
      <c r="AD663" s="24"/>
      <c r="AE663" s="24"/>
      <c r="AF663" s="24"/>
      <c r="AG663" s="24"/>
      <c r="AH663" s="24"/>
    </row>
    <row r="664" spans="8:34" x14ac:dyDescent="0.2">
      <c r="H664" s="61"/>
      <c r="I664" s="21"/>
      <c r="J664" s="22"/>
      <c r="K664" s="22"/>
      <c r="L664" s="22"/>
      <c r="M664" s="24"/>
      <c r="N664" s="23"/>
      <c r="O664" s="23"/>
      <c r="P664" s="23"/>
      <c r="Q664" s="23"/>
      <c r="R664" s="23"/>
      <c r="S664" s="24"/>
      <c r="T664" s="24"/>
      <c r="U664" s="24"/>
      <c r="V664" s="23"/>
      <c r="W664" s="24"/>
      <c r="X664" s="24"/>
      <c r="Y664" s="24"/>
      <c r="Z664" s="24"/>
      <c r="AA664" s="24"/>
      <c r="AB664" s="24"/>
      <c r="AC664" s="24"/>
      <c r="AD664" s="24"/>
      <c r="AE664" s="24"/>
      <c r="AF664" s="24"/>
      <c r="AG664" s="24"/>
      <c r="AH664" s="24"/>
    </row>
    <row r="665" spans="8:34" x14ac:dyDescent="0.2">
      <c r="H665" s="61"/>
      <c r="I665" s="21"/>
      <c r="J665" s="23"/>
      <c r="K665" s="23"/>
      <c r="L665" s="23"/>
      <c r="M665" s="24"/>
      <c r="N665" s="23"/>
      <c r="O665" s="23"/>
      <c r="P665" s="23"/>
      <c r="Q665" s="23"/>
      <c r="R665" s="28"/>
      <c r="S665" s="24"/>
      <c r="T665" s="23"/>
      <c r="U665" s="24"/>
      <c r="V665" s="24"/>
      <c r="W665" s="24"/>
      <c r="X665" s="24"/>
      <c r="Y665" s="24"/>
      <c r="Z665" s="24"/>
      <c r="AA665" s="24"/>
      <c r="AB665" s="24"/>
      <c r="AC665" s="24"/>
      <c r="AD665" s="24"/>
      <c r="AE665" s="24"/>
      <c r="AF665" s="24"/>
      <c r="AG665" s="24"/>
      <c r="AH665" s="24"/>
    </row>
    <row r="666" spans="8:34" x14ac:dyDescent="0.2">
      <c r="H666" s="61"/>
      <c r="I666" s="21"/>
      <c r="J666" s="23"/>
      <c r="K666" s="23"/>
      <c r="L666" s="23"/>
      <c r="M666" s="24"/>
      <c r="N666" s="23"/>
      <c r="O666" s="23"/>
      <c r="P666" s="23"/>
      <c r="Q666" s="28"/>
      <c r="R666" s="23"/>
      <c r="S666" s="24"/>
      <c r="T666" s="23"/>
      <c r="U666" s="24"/>
      <c r="V666" s="24"/>
      <c r="W666" s="24"/>
      <c r="X666" s="24"/>
      <c r="Y666" s="24"/>
      <c r="Z666" s="24"/>
      <c r="AA666" s="24"/>
      <c r="AB666" s="24"/>
      <c r="AC666" s="24"/>
      <c r="AD666" s="24"/>
      <c r="AE666" s="24"/>
      <c r="AF666" s="24"/>
      <c r="AG666" s="24"/>
      <c r="AH666" s="24"/>
    </row>
    <row r="667" spans="8:34" x14ac:dyDescent="0.2">
      <c r="H667" s="61"/>
      <c r="I667" s="21"/>
      <c r="J667" s="22"/>
      <c r="K667" s="22"/>
      <c r="L667" s="22"/>
      <c r="M667" s="24"/>
      <c r="N667" s="23"/>
      <c r="O667" s="23"/>
      <c r="P667" s="23"/>
      <c r="Q667" s="23"/>
      <c r="R667" s="23"/>
      <c r="S667" s="24"/>
      <c r="T667" s="24"/>
      <c r="U667" s="24"/>
      <c r="V667" s="23"/>
      <c r="W667" s="24"/>
      <c r="X667" s="24"/>
      <c r="Y667" s="24"/>
      <c r="Z667" s="24"/>
      <c r="AA667" s="24"/>
      <c r="AB667" s="24"/>
      <c r="AC667" s="24"/>
      <c r="AD667" s="24"/>
      <c r="AE667" s="24"/>
      <c r="AF667" s="24"/>
      <c r="AG667" s="24"/>
      <c r="AH667" s="24"/>
    </row>
    <row r="668" spans="8:34" x14ac:dyDescent="0.2">
      <c r="H668" s="61"/>
      <c r="I668" s="21"/>
      <c r="J668" s="22"/>
      <c r="K668" s="22"/>
      <c r="L668" s="22"/>
      <c r="M668" s="24"/>
      <c r="N668" s="23"/>
      <c r="O668" s="23"/>
      <c r="P668" s="23"/>
      <c r="Q668" s="23"/>
      <c r="R668" s="23"/>
      <c r="S668" s="24"/>
      <c r="T668" s="24"/>
      <c r="U668" s="24"/>
      <c r="V668" s="23"/>
      <c r="W668" s="24"/>
      <c r="X668" s="24"/>
      <c r="Y668" s="24"/>
      <c r="Z668" s="24"/>
      <c r="AA668" s="24"/>
      <c r="AB668" s="24"/>
      <c r="AC668" s="24"/>
      <c r="AD668" s="24"/>
      <c r="AE668" s="24"/>
      <c r="AF668" s="24"/>
      <c r="AG668" s="24"/>
      <c r="AH668" s="24"/>
    </row>
    <row r="669" spans="8:34" x14ac:dyDescent="0.2">
      <c r="H669" s="61"/>
      <c r="I669" s="21"/>
      <c r="J669" s="22"/>
      <c r="K669" s="22"/>
      <c r="L669" s="22"/>
      <c r="M669" s="24"/>
      <c r="N669" s="23"/>
      <c r="O669" s="23"/>
      <c r="P669" s="23"/>
      <c r="Q669" s="23"/>
      <c r="R669" s="23"/>
      <c r="S669" s="24"/>
      <c r="T669" s="24"/>
      <c r="U669" s="24"/>
      <c r="V669" s="23"/>
      <c r="W669" s="24"/>
      <c r="X669" s="24"/>
      <c r="Y669" s="24"/>
      <c r="Z669" s="24"/>
      <c r="AA669" s="24"/>
      <c r="AB669" s="24"/>
      <c r="AC669" s="24"/>
      <c r="AD669" s="24"/>
      <c r="AE669" s="24"/>
      <c r="AF669" s="24"/>
      <c r="AG669" s="24"/>
      <c r="AH669" s="24"/>
    </row>
    <row r="670" spans="8:34" x14ac:dyDescent="0.2">
      <c r="H670" s="61"/>
      <c r="I670" s="21"/>
      <c r="J670" s="22"/>
      <c r="K670" s="22"/>
      <c r="L670" s="22"/>
      <c r="M670" s="24"/>
      <c r="N670" s="23"/>
      <c r="O670" s="23"/>
      <c r="P670" s="23"/>
      <c r="Q670" s="23"/>
      <c r="R670" s="23"/>
      <c r="S670" s="24"/>
      <c r="T670" s="24"/>
      <c r="U670" s="24"/>
      <c r="V670" s="23"/>
      <c r="W670" s="24"/>
      <c r="X670" s="24"/>
      <c r="Y670" s="24"/>
      <c r="Z670" s="24"/>
      <c r="AA670" s="24"/>
      <c r="AB670" s="24"/>
      <c r="AC670" s="24"/>
      <c r="AD670" s="24"/>
      <c r="AE670" s="24"/>
      <c r="AF670" s="24"/>
      <c r="AG670" s="24"/>
      <c r="AH670" s="24"/>
    </row>
    <row r="671" spans="8:34" x14ac:dyDescent="0.2">
      <c r="H671" s="61"/>
      <c r="I671" s="21"/>
      <c r="J671" s="23"/>
      <c r="K671" s="23"/>
      <c r="L671" s="23"/>
      <c r="M671" s="24"/>
      <c r="N671" s="23"/>
      <c r="O671" s="23"/>
      <c r="P671" s="23"/>
      <c r="Q671" s="23"/>
      <c r="R671" s="28"/>
      <c r="S671" s="24"/>
      <c r="T671" s="23"/>
      <c r="U671" s="24"/>
      <c r="V671" s="24"/>
      <c r="W671" s="24"/>
      <c r="X671" s="24"/>
      <c r="Y671" s="24"/>
      <c r="Z671" s="24"/>
      <c r="AA671" s="24"/>
      <c r="AB671" s="24"/>
      <c r="AC671" s="24"/>
      <c r="AD671" s="24"/>
      <c r="AE671" s="24"/>
      <c r="AF671" s="24"/>
      <c r="AG671" s="24"/>
      <c r="AH671" s="24"/>
    </row>
    <row r="672" spans="8:34" x14ac:dyDescent="0.2">
      <c r="H672" s="61"/>
      <c r="I672" s="21"/>
      <c r="J672" s="23"/>
      <c r="K672" s="23"/>
      <c r="L672" s="23"/>
      <c r="M672" s="24"/>
      <c r="N672" s="23"/>
      <c r="O672" s="23"/>
      <c r="P672" s="23"/>
      <c r="Q672" s="28"/>
      <c r="R672" s="23"/>
      <c r="S672" s="24"/>
      <c r="T672" s="23"/>
      <c r="U672" s="24"/>
      <c r="V672" s="24"/>
      <c r="W672" s="24"/>
      <c r="X672" s="24"/>
      <c r="Y672" s="24"/>
      <c r="Z672" s="24"/>
      <c r="AA672" s="24"/>
      <c r="AB672" s="24"/>
      <c r="AC672" s="24"/>
      <c r="AD672" s="24"/>
      <c r="AE672" s="24"/>
      <c r="AF672" s="24"/>
      <c r="AG672" s="24"/>
      <c r="AH672" s="24"/>
    </row>
    <row r="673" spans="8:34" x14ac:dyDescent="0.2">
      <c r="H673" s="61"/>
      <c r="I673" s="21"/>
      <c r="J673" s="22"/>
      <c r="K673" s="22"/>
      <c r="L673" s="22"/>
      <c r="M673" s="24"/>
      <c r="N673" s="23"/>
      <c r="O673" s="23"/>
      <c r="P673" s="23"/>
      <c r="Q673" s="23"/>
      <c r="R673" s="23"/>
      <c r="S673" s="24"/>
      <c r="T673" s="24"/>
      <c r="U673" s="24"/>
      <c r="V673" s="23"/>
      <c r="W673" s="24"/>
      <c r="X673" s="24"/>
      <c r="Y673" s="24"/>
      <c r="Z673" s="24"/>
      <c r="AA673" s="24"/>
      <c r="AB673" s="24"/>
      <c r="AC673" s="24"/>
      <c r="AD673" s="24"/>
      <c r="AE673" s="24"/>
      <c r="AF673" s="24"/>
      <c r="AG673" s="24"/>
      <c r="AH673" s="24"/>
    </row>
    <row r="674" spans="8:34" x14ac:dyDescent="0.2">
      <c r="H674" s="61"/>
      <c r="I674" s="21"/>
      <c r="J674" s="22"/>
      <c r="K674" s="22"/>
      <c r="L674" s="22"/>
      <c r="M674" s="24"/>
      <c r="N674" s="23"/>
      <c r="O674" s="23"/>
      <c r="P674" s="23"/>
      <c r="Q674" s="23"/>
      <c r="R674" s="23"/>
      <c r="S674" s="24"/>
      <c r="T674" s="24"/>
      <c r="U674" s="24"/>
      <c r="V674" s="23"/>
      <c r="W674" s="24"/>
      <c r="X674" s="24"/>
      <c r="Y674" s="24"/>
      <c r="Z674" s="24"/>
      <c r="AA674" s="24"/>
      <c r="AB674" s="24"/>
      <c r="AC674" s="24"/>
      <c r="AD674" s="24"/>
      <c r="AE674" s="24"/>
      <c r="AF674" s="24"/>
      <c r="AG674" s="24"/>
      <c r="AH674" s="24"/>
    </row>
    <row r="675" spans="8:34" x14ac:dyDescent="0.2">
      <c r="H675" s="61"/>
      <c r="I675" s="21"/>
      <c r="J675" s="22"/>
      <c r="K675" s="22"/>
      <c r="L675" s="22"/>
      <c r="M675" s="24"/>
      <c r="N675" s="23"/>
      <c r="O675" s="23"/>
      <c r="P675" s="23"/>
      <c r="Q675" s="23"/>
      <c r="R675" s="23"/>
      <c r="S675" s="24"/>
      <c r="T675" s="24"/>
      <c r="U675" s="24"/>
      <c r="V675" s="23"/>
      <c r="W675" s="24"/>
      <c r="X675" s="24"/>
      <c r="Y675" s="24"/>
      <c r="Z675" s="24"/>
      <c r="AA675" s="24"/>
      <c r="AB675" s="24"/>
      <c r="AC675" s="24"/>
      <c r="AD675" s="24"/>
      <c r="AE675" s="24"/>
      <c r="AF675" s="24"/>
      <c r="AG675" s="24"/>
      <c r="AH675" s="24"/>
    </row>
    <row r="676" spans="8:34" x14ac:dyDescent="0.2">
      <c r="H676" s="61"/>
      <c r="I676" s="21"/>
      <c r="J676" s="22"/>
      <c r="K676" s="22"/>
      <c r="L676" s="22"/>
      <c r="M676" s="24"/>
      <c r="N676" s="23"/>
      <c r="O676" s="23"/>
      <c r="P676" s="23"/>
      <c r="Q676" s="23"/>
      <c r="R676" s="23"/>
      <c r="S676" s="24"/>
      <c r="T676" s="24"/>
      <c r="U676" s="24"/>
      <c r="V676" s="23"/>
      <c r="W676" s="24"/>
      <c r="X676" s="24"/>
      <c r="Y676" s="24"/>
      <c r="Z676" s="24"/>
      <c r="AA676" s="24"/>
      <c r="AB676" s="24"/>
      <c r="AC676" s="24"/>
      <c r="AD676" s="24"/>
      <c r="AE676" s="24"/>
      <c r="AF676" s="24"/>
      <c r="AG676" s="24"/>
      <c r="AH676" s="24"/>
    </row>
    <row r="677" spans="8:34" x14ac:dyDescent="0.2">
      <c r="H677" s="61"/>
      <c r="I677" s="21"/>
      <c r="J677" s="23"/>
      <c r="K677" s="23"/>
      <c r="L677" s="23"/>
      <c r="M677" s="24"/>
      <c r="N677" s="23"/>
      <c r="O677" s="23"/>
      <c r="P677" s="23"/>
      <c r="Q677" s="23"/>
      <c r="R677" s="28"/>
      <c r="S677" s="24"/>
      <c r="T677" s="23"/>
      <c r="U677" s="24"/>
      <c r="V677" s="24"/>
      <c r="W677" s="24"/>
      <c r="X677" s="24"/>
      <c r="Y677" s="24"/>
      <c r="Z677" s="24"/>
      <c r="AA677" s="24"/>
      <c r="AB677" s="24"/>
      <c r="AC677" s="24"/>
      <c r="AD677" s="24"/>
      <c r="AE677" s="24"/>
      <c r="AF677" s="24"/>
      <c r="AG677" s="24"/>
      <c r="AH677" s="24"/>
    </row>
    <row r="678" spans="8:34" x14ac:dyDescent="0.2">
      <c r="H678" s="61"/>
      <c r="I678" s="21"/>
      <c r="J678" s="23"/>
      <c r="K678" s="23"/>
      <c r="L678" s="23"/>
      <c r="M678" s="24"/>
      <c r="N678" s="23"/>
      <c r="O678" s="23"/>
      <c r="P678" s="23"/>
      <c r="Q678" s="28"/>
      <c r="R678" s="23"/>
      <c r="S678" s="24"/>
      <c r="T678" s="23"/>
      <c r="U678" s="24"/>
      <c r="V678" s="24"/>
      <c r="W678" s="24"/>
      <c r="X678" s="24"/>
      <c r="Y678" s="24"/>
      <c r="Z678" s="24"/>
      <c r="AA678" s="24"/>
      <c r="AB678" s="24"/>
      <c r="AC678" s="24"/>
      <c r="AD678" s="24"/>
      <c r="AE678" s="24"/>
      <c r="AF678" s="24"/>
      <c r="AG678" s="24"/>
      <c r="AH678" s="24"/>
    </row>
    <row r="679" spans="8:34" x14ac:dyDescent="0.2">
      <c r="H679" s="61"/>
      <c r="I679" s="21"/>
      <c r="J679" s="22"/>
      <c r="K679" s="22"/>
      <c r="L679" s="22"/>
      <c r="M679" s="24"/>
      <c r="N679" s="23"/>
      <c r="O679" s="23"/>
      <c r="P679" s="23"/>
      <c r="Q679" s="23"/>
      <c r="R679" s="23"/>
      <c r="S679" s="24"/>
      <c r="T679" s="24"/>
      <c r="U679" s="24"/>
      <c r="V679" s="23"/>
      <c r="W679" s="24"/>
      <c r="X679" s="24"/>
      <c r="Y679" s="24"/>
      <c r="Z679" s="24"/>
      <c r="AA679" s="24"/>
      <c r="AB679" s="24"/>
      <c r="AC679" s="24"/>
      <c r="AD679" s="24"/>
      <c r="AE679" s="24"/>
      <c r="AF679" s="24"/>
      <c r="AG679" s="24"/>
      <c r="AH679" s="24"/>
    </row>
    <row r="680" spans="8:34" x14ac:dyDescent="0.2">
      <c r="H680" s="61"/>
      <c r="I680" s="21"/>
      <c r="J680" s="22"/>
      <c r="K680" s="22"/>
      <c r="L680" s="22"/>
      <c r="M680" s="24"/>
      <c r="N680" s="23"/>
      <c r="O680" s="23"/>
      <c r="P680" s="23"/>
      <c r="Q680" s="23"/>
      <c r="R680" s="23"/>
      <c r="S680" s="24"/>
      <c r="T680" s="24"/>
      <c r="U680" s="24"/>
      <c r="V680" s="23"/>
      <c r="W680" s="24"/>
      <c r="X680" s="24"/>
      <c r="Y680" s="24"/>
      <c r="Z680" s="24"/>
      <c r="AA680" s="24"/>
      <c r="AB680" s="24"/>
      <c r="AC680" s="24"/>
      <c r="AD680" s="24"/>
      <c r="AE680" s="24"/>
      <c r="AF680" s="24"/>
      <c r="AG680" s="24"/>
      <c r="AH680" s="24"/>
    </row>
    <row r="681" spans="8:34" x14ac:dyDescent="0.2">
      <c r="H681" s="61"/>
      <c r="I681" s="21"/>
      <c r="J681" s="22"/>
      <c r="K681" s="22"/>
      <c r="L681" s="22"/>
      <c r="M681" s="24"/>
      <c r="N681" s="23"/>
      <c r="O681" s="23"/>
      <c r="P681" s="23"/>
      <c r="Q681" s="23"/>
      <c r="R681" s="23"/>
      <c r="S681" s="24"/>
      <c r="T681" s="24"/>
      <c r="U681" s="24"/>
      <c r="V681" s="23"/>
      <c r="W681" s="24"/>
      <c r="X681" s="24"/>
      <c r="Y681" s="24"/>
      <c r="Z681" s="24"/>
      <c r="AA681" s="24"/>
      <c r="AB681" s="24"/>
      <c r="AC681" s="24"/>
      <c r="AD681" s="24"/>
      <c r="AE681" s="24"/>
      <c r="AF681" s="24"/>
      <c r="AG681" s="24"/>
      <c r="AH681" s="24"/>
    </row>
    <row r="682" spans="8:34" x14ac:dyDescent="0.2">
      <c r="H682" s="61"/>
      <c r="I682" s="21"/>
      <c r="J682" s="22"/>
      <c r="K682" s="22"/>
      <c r="L682" s="22"/>
      <c r="M682" s="24"/>
      <c r="N682" s="23"/>
      <c r="O682" s="23"/>
      <c r="P682" s="23"/>
      <c r="Q682" s="23"/>
      <c r="R682" s="23"/>
      <c r="S682" s="24"/>
      <c r="T682" s="24"/>
      <c r="U682" s="24"/>
      <c r="V682" s="23"/>
      <c r="W682" s="24"/>
      <c r="X682" s="24"/>
      <c r="Y682" s="24"/>
      <c r="Z682" s="24"/>
      <c r="AA682" s="24"/>
      <c r="AB682" s="24"/>
      <c r="AC682" s="24"/>
      <c r="AD682" s="24"/>
      <c r="AE682" s="24"/>
      <c r="AF682" s="24"/>
      <c r="AG682" s="24"/>
      <c r="AH682" s="24"/>
    </row>
    <row r="683" spans="8:34" x14ac:dyDescent="0.2">
      <c r="H683" s="61"/>
      <c r="I683" s="21"/>
      <c r="J683" s="23"/>
      <c r="K683" s="23"/>
      <c r="L683" s="23"/>
      <c r="M683" s="24"/>
      <c r="N683" s="23"/>
      <c r="O683" s="23"/>
      <c r="P683" s="23"/>
      <c r="Q683" s="23"/>
      <c r="R683" s="28"/>
      <c r="S683" s="24"/>
      <c r="T683" s="23"/>
      <c r="U683" s="24"/>
      <c r="V683" s="24"/>
      <c r="W683" s="24"/>
      <c r="X683" s="24"/>
      <c r="Y683" s="24"/>
      <c r="Z683" s="24"/>
      <c r="AA683" s="24"/>
      <c r="AB683" s="24"/>
      <c r="AC683" s="24"/>
      <c r="AD683" s="24"/>
      <c r="AE683" s="24"/>
      <c r="AF683" s="24"/>
      <c r="AG683" s="24"/>
      <c r="AH683" s="24"/>
    </row>
    <row r="684" spans="8:34" x14ac:dyDescent="0.2">
      <c r="H684" s="61"/>
      <c r="I684" s="21"/>
      <c r="J684" s="23"/>
      <c r="K684" s="23"/>
      <c r="L684" s="23"/>
      <c r="M684" s="24"/>
      <c r="N684" s="23"/>
      <c r="O684" s="23"/>
      <c r="P684" s="23"/>
      <c r="Q684" s="28"/>
      <c r="R684" s="23"/>
      <c r="S684" s="24"/>
      <c r="T684" s="23"/>
      <c r="U684" s="24"/>
      <c r="V684" s="24"/>
      <c r="W684" s="24"/>
      <c r="X684" s="24"/>
      <c r="Y684" s="24"/>
      <c r="Z684" s="24"/>
      <c r="AA684" s="24"/>
      <c r="AB684" s="24"/>
      <c r="AC684" s="24"/>
      <c r="AD684" s="24"/>
      <c r="AE684" s="24"/>
      <c r="AF684" s="24"/>
      <c r="AG684" s="24"/>
      <c r="AH684" s="24"/>
    </row>
    <row r="685" spans="8:34" x14ac:dyDescent="0.2">
      <c r="H685" s="61"/>
      <c r="I685" s="21"/>
      <c r="J685" s="22"/>
      <c r="K685" s="22"/>
      <c r="L685" s="22"/>
      <c r="M685" s="24"/>
      <c r="N685" s="23"/>
      <c r="O685" s="23"/>
      <c r="P685" s="23"/>
      <c r="Q685" s="23"/>
      <c r="R685" s="23"/>
      <c r="S685" s="24"/>
      <c r="T685" s="24"/>
      <c r="U685" s="24"/>
      <c r="V685" s="23"/>
      <c r="W685" s="24"/>
      <c r="X685" s="24"/>
      <c r="Y685" s="24"/>
      <c r="Z685" s="24"/>
      <c r="AA685" s="24"/>
      <c r="AB685" s="24"/>
      <c r="AC685" s="24"/>
      <c r="AD685" s="24"/>
      <c r="AE685" s="24"/>
      <c r="AF685" s="24"/>
      <c r="AG685" s="24"/>
      <c r="AH685" s="24"/>
    </row>
    <row r="686" spans="8:34" x14ac:dyDescent="0.2">
      <c r="H686" s="61"/>
      <c r="I686" s="21"/>
      <c r="J686" s="22"/>
      <c r="K686" s="22"/>
      <c r="L686" s="22"/>
      <c r="M686" s="24"/>
      <c r="N686" s="23"/>
      <c r="O686" s="23"/>
      <c r="P686" s="23"/>
      <c r="Q686" s="23"/>
      <c r="R686" s="23"/>
      <c r="S686" s="24"/>
      <c r="T686" s="24"/>
      <c r="U686" s="24"/>
      <c r="V686" s="23"/>
      <c r="W686" s="24"/>
      <c r="X686" s="24"/>
      <c r="Y686" s="24"/>
      <c r="Z686" s="24"/>
      <c r="AA686" s="24"/>
      <c r="AB686" s="24"/>
      <c r="AC686" s="24"/>
      <c r="AD686" s="24"/>
      <c r="AE686" s="24"/>
      <c r="AF686" s="24"/>
      <c r="AG686" s="24"/>
      <c r="AH686" s="24"/>
    </row>
    <row r="687" spans="8:34" x14ac:dyDescent="0.2">
      <c r="H687" s="61"/>
      <c r="I687" s="21"/>
      <c r="J687" s="22"/>
      <c r="K687" s="22"/>
      <c r="L687" s="22"/>
      <c r="M687" s="24"/>
      <c r="N687" s="23"/>
      <c r="O687" s="23"/>
      <c r="P687" s="23"/>
      <c r="Q687" s="23"/>
      <c r="R687" s="23"/>
      <c r="S687" s="24"/>
      <c r="T687" s="24"/>
      <c r="U687" s="24"/>
      <c r="V687" s="23"/>
      <c r="W687" s="24"/>
      <c r="X687" s="24"/>
      <c r="Y687" s="24"/>
      <c r="Z687" s="24"/>
      <c r="AA687" s="24"/>
      <c r="AB687" s="24"/>
      <c r="AC687" s="24"/>
      <c r="AD687" s="24"/>
      <c r="AE687" s="24"/>
      <c r="AF687" s="24"/>
      <c r="AG687" s="24"/>
      <c r="AH687" s="24"/>
    </row>
    <row r="688" spans="8:34" x14ac:dyDescent="0.2">
      <c r="H688" s="61"/>
      <c r="I688" s="21"/>
      <c r="J688" s="22"/>
      <c r="K688" s="22"/>
      <c r="L688" s="22"/>
      <c r="M688" s="24"/>
      <c r="N688" s="23"/>
      <c r="O688" s="23"/>
      <c r="P688" s="23"/>
      <c r="Q688" s="23"/>
      <c r="R688" s="23"/>
      <c r="S688" s="24"/>
      <c r="T688" s="24"/>
      <c r="U688" s="24"/>
      <c r="V688" s="23"/>
      <c r="W688" s="24"/>
      <c r="X688" s="24"/>
      <c r="Y688" s="24"/>
      <c r="Z688" s="24"/>
      <c r="AA688" s="24"/>
      <c r="AB688" s="24"/>
      <c r="AC688" s="24"/>
      <c r="AD688" s="24"/>
      <c r="AE688" s="24"/>
      <c r="AF688" s="24"/>
      <c r="AG688" s="24"/>
      <c r="AH688" s="24"/>
    </row>
    <row r="689" spans="8:34" x14ac:dyDescent="0.2">
      <c r="H689" s="61"/>
      <c r="I689" s="21"/>
      <c r="J689" s="23"/>
      <c r="K689" s="23"/>
      <c r="L689" s="23"/>
      <c r="M689" s="24"/>
      <c r="N689" s="23"/>
      <c r="O689" s="23"/>
      <c r="P689" s="23"/>
      <c r="Q689" s="23"/>
      <c r="R689" s="28"/>
      <c r="S689" s="24"/>
      <c r="T689" s="23"/>
      <c r="U689" s="24"/>
      <c r="V689" s="24"/>
      <c r="W689" s="24"/>
      <c r="X689" s="24"/>
      <c r="Y689" s="24"/>
      <c r="Z689" s="24"/>
      <c r="AA689" s="24"/>
      <c r="AB689" s="24"/>
      <c r="AC689" s="24"/>
      <c r="AD689" s="24"/>
      <c r="AE689" s="24"/>
      <c r="AF689" s="24"/>
      <c r="AG689" s="24"/>
      <c r="AH689" s="24"/>
    </row>
    <row r="690" spans="8:34" x14ac:dyDescent="0.2">
      <c r="H690" s="61"/>
      <c r="I690" s="21"/>
      <c r="J690" s="23"/>
      <c r="K690" s="23"/>
      <c r="L690" s="23"/>
      <c r="M690" s="24"/>
      <c r="N690" s="23"/>
      <c r="O690" s="23"/>
      <c r="P690" s="23"/>
      <c r="Q690" s="28"/>
      <c r="R690" s="23"/>
      <c r="S690" s="24"/>
      <c r="T690" s="23"/>
      <c r="U690" s="24"/>
      <c r="V690" s="24"/>
      <c r="W690" s="24"/>
      <c r="X690" s="24"/>
      <c r="Y690" s="24"/>
      <c r="Z690" s="24"/>
      <c r="AA690" s="24"/>
      <c r="AB690" s="24"/>
      <c r="AC690" s="24"/>
      <c r="AD690" s="24"/>
      <c r="AE690" s="24"/>
      <c r="AF690" s="24"/>
      <c r="AG690" s="24"/>
      <c r="AH690" s="24"/>
    </row>
    <row r="691" spans="8:34" x14ac:dyDescent="0.2">
      <c r="H691" s="61"/>
      <c r="I691" s="21"/>
      <c r="J691" s="22"/>
      <c r="K691" s="22"/>
      <c r="L691" s="22"/>
      <c r="M691" s="24"/>
      <c r="N691" s="23"/>
      <c r="O691" s="23"/>
      <c r="P691" s="23"/>
      <c r="Q691" s="23"/>
      <c r="R691" s="23"/>
      <c r="S691" s="24"/>
      <c r="T691" s="24"/>
      <c r="U691" s="24"/>
      <c r="V691" s="23"/>
      <c r="W691" s="24"/>
      <c r="X691" s="24"/>
      <c r="Y691" s="24"/>
      <c r="Z691" s="24"/>
      <c r="AA691" s="24"/>
      <c r="AB691" s="24"/>
      <c r="AC691" s="24"/>
      <c r="AD691" s="24"/>
      <c r="AE691" s="24"/>
      <c r="AF691" s="24"/>
      <c r="AG691" s="24"/>
      <c r="AH691" s="24"/>
    </row>
    <row r="692" spans="8:34" x14ac:dyDescent="0.2">
      <c r="H692" s="61"/>
      <c r="I692" s="21"/>
      <c r="J692" s="22"/>
      <c r="K692" s="22"/>
      <c r="L692" s="22"/>
      <c r="M692" s="24"/>
      <c r="N692" s="23"/>
      <c r="O692" s="23"/>
      <c r="P692" s="23"/>
      <c r="Q692" s="23"/>
      <c r="R692" s="23"/>
      <c r="S692" s="24"/>
      <c r="T692" s="24"/>
      <c r="U692" s="24"/>
      <c r="V692" s="23"/>
      <c r="W692" s="24"/>
      <c r="X692" s="24"/>
      <c r="Y692" s="24"/>
      <c r="Z692" s="24"/>
      <c r="AA692" s="24"/>
      <c r="AB692" s="24"/>
      <c r="AC692" s="24"/>
      <c r="AD692" s="24"/>
      <c r="AE692" s="24"/>
      <c r="AF692" s="24"/>
      <c r="AG692" s="24"/>
      <c r="AH692" s="24"/>
    </row>
    <row r="693" spans="8:34" x14ac:dyDescent="0.2">
      <c r="H693" s="61"/>
      <c r="I693" s="21"/>
      <c r="J693" s="22"/>
      <c r="K693" s="22"/>
      <c r="L693" s="22"/>
      <c r="M693" s="24"/>
      <c r="N693" s="23"/>
      <c r="O693" s="23"/>
      <c r="P693" s="23"/>
      <c r="Q693" s="23"/>
      <c r="R693" s="23"/>
      <c r="S693" s="24"/>
      <c r="T693" s="24"/>
      <c r="U693" s="24"/>
      <c r="V693" s="23"/>
      <c r="W693" s="24"/>
      <c r="X693" s="24"/>
      <c r="Y693" s="24"/>
      <c r="Z693" s="24"/>
      <c r="AA693" s="24"/>
      <c r="AB693" s="24"/>
      <c r="AC693" s="24"/>
      <c r="AD693" s="24"/>
      <c r="AE693" s="24"/>
      <c r="AF693" s="24"/>
      <c r="AG693" s="24"/>
      <c r="AH693" s="24"/>
    </row>
    <row r="694" spans="8:34" x14ac:dyDescent="0.2">
      <c r="H694" s="61"/>
      <c r="I694" s="21"/>
      <c r="J694" s="22"/>
      <c r="K694" s="22"/>
      <c r="L694" s="22"/>
      <c r="M694" s="24"/>
      <c r="N694" s="23"/>
      <c r="O694" s="23"/>
      <c r="P694" s="23"/>
      <c r="Q694" s="23"/>
      <c r="R694" s="23"/>
      <c r="S694" s="24"/>
      <c r="T694" s="24"/>
      <c r="U694" s="24"/>
      <c r="V694" s="23"/>
      <c r="W694" s="24"/>
      <c r="X694" s="24"/>
      <c r="Y694" s="24"/>
      <c r="Z694" s="24"/>
      <c r="AA694" s="24"/>
      <c r="AB694" s="24"/>
      <c r="AC694" s="24"/>
      <c r="AD694" s="24"/>
      <c r="AE694" s="24"/>
      <c r="AF694" s="24"/>
      <c r="AG694" s="24"/>
      <c r="AH694" s="24"/>
    </row>
    <row r="695" spans="8:34" x14ac:dyDescent="0.2">
      <c r="H695" s="61"/>
      <c r="I695" s="21"/>
      <c r="J695" s="23"/>
      <c r="K695" s="23"/>
      <c r="L695" s="23"/>
      <c r="M695" s="24"/>
      <c r="N695" s="23"/>
      <c r="O695" s="23"/>
      <c r="P695" s="23"/>
      <c r="Q695" s="23"/>
      <c r="R695" s="28"/>
      <c r="S695" s="24"/>
      <c r="T695" s="23"/>
      <c r="U695" s="24"/>
      <c r="V695" s="24"/>
      <c r="W695" s="24"/>
      <c r="X695" s="24"/>
      <c r="Y695" s="24"/>
      <c r="Z695" s="24"/>
      <c r="AA695" s="24"/>
      <c r="AB695" s="24"/>
      <c r="AC695" s="24"/>
      <c r="AD695" s="24"/>
      <c r="AE695" s="24"/>
      <c r="AF695" s="24"/>
      <c r="AG695" s="24"/>
      <c r="AH695" s="24"/>
    </row>
    <row r="696" spans="8:34" x14ac:dyDescent="0.2">
      <c r="H696" s="61"/>
      <c r="I696" s="21"/>
      <c r="J696" s="23"/>
      <c r="K696" s="23"/>
      <c r="L696" s="23"/>
      <c r="M696" s="24"/>
      <c r="N696" s="23"/>
      <c r="O696" s="23"/>
      <c r="P696" s="23"/>
      <c r="Q696" s="28"/>
      <c r="R696" s="23"/>
      <c r="S696" s="24"/>
      <c r="T696" s="23"/>
      <c r="U696" s="24"/>
      <c r="V696" s="24"/>
      <c r="W696" s="24"/>
      <c r="X696" s="24"/>
      <c r="Y696" s="24"/>
      <c r="Z696" s="24"/>
      <c r="AA696" s="24"/>
      <c r="AB696" s="24"/>
      <c r="AC696" s="24"/>
      <c r="AD696" s="24"/>
      <c r="AE696" s="24"/>
      <c r="AF696" s="24"/>
      <c r="AG696" s="24"/>
      <c r="AH696" s="24"/>
    </row>
    <row r="697" spans="8:34" x14ac:dyDescent="0.2">
      <c r="H697" s="61"/>
      <c r="I697" s="21"/>
      <c r="J697" s="22"/>
      <c r="K697" s="22"/>
      <c r="L697" s="22"/>
      <c r="M697" s="24"/>
      <c r="N697" s="23"/>
      <c r="O697" s="23"/>
      <c r="P697" s="23"/>
      <c r="Q697" s="23"/>
      <c r="R697" s="23"/>
      <c r="S697" s="24"/>
      <c r="T697" s="24"/>
      <c r="U697" s="24"/>
      <c r="V697" s="23"/>
      <c r="W697" s="24"/>
      <c r="X697" s="24"/>
      <c r="Y697" s="24"/>
      <c r="Z697" s="24"/>
      <c r="AA697" s="24"/>
      <c r="AB697" s="24"/>
      <c r="AC697" s="24"/>
      <c r="AD697" s="24"/>
      <c r="AE697" s="24"/>
      <c r="AF697" s="24"/>
      <c r="AG697" s="24"/>
      <c r="AH697" s="24"/>
    </row>
    <row r="698" spans="8:34" x14ac:dyDescent="0.2">
      <c r="H698" s="61"/>
      <c r="I698" s="21"/>
      <c r="J698" s="22"/>
      <c r="K698" s="22"/>
      <c r="L698" s="22"/>
      <c r="M698" s="24"/>
      <c r="N698" s="23"/>
      <c r="O698" s="23"/>
      <c r="P698" s="23"/>
      <c r="Q698" s="23"/>
      <c r="R698" s="23"/>
      <c r="S698" s="24"/>
      <c r="T698" s="24"/>
      <c r="U698" s="24"/>
      <c r="V698" s="23"/>
      <c r="W698" s="24"/>
      <c r="X698" s="24"/>
      <c r="Y698" s="24"/>
      <c r="Z698" s="24"/>
      <c r="AA698" s="24"/>
      <c r="AB698" s="24"/>
      <c r="AC698" s="24"/>
      <c r="AD698" s="24"/>
      <c r="AE698" s="24"/>
      <c r="AF698" s="24"/>
      <c r="AG698" s="24"/>
      <c r="AH698" s="24"/>
    </row>
    <row r="699" spans="8:34" x14ac:dyDescent="0.2">
      <c r="H699" s="61"/>
      <c r="I699" s="21"/>
      <c r="J699" s="22"/>
      <c r="K699" s="22"/>
      <c r="L699" s="22"/>
      <c r="M699" s="24"/>
      <c r="N699" s="23"/>
      <c r="O699" s="23"/>
      <c r="P699" s="23"/>
      <c r="Q699" s="23"/>
      <c r="R699" s="23"/>
      <c r="S699" s="24"/>
      <c r="T699" s="24"/>
      <c r="U699" s="24"/>
      <c r="V699" s="23"/>
      <c r="W699" s="24"/>
      <c r="X699" s="24"/>
      <c r="Y699" s="24"/>
      <c r="Z699" s="24"/>
      <c r="AA699" s="24"/>
      <c r="AB699" s="24"/>
      <c r="AC699" s="24"/>
      <c r="AD699" s="24"/>
      <c r="AE699" s="24"/>
      <c r="AF699" s="24"/>
      <c r="AG699" s="24"/>
      <c r="AH699" s="24"/>
    </row>
    <row r="700" spans="8:34" x14ac:dyDescent="0.2">
      <c r="H700" s="61"/>
      <c r="I700" s="21"/>
      <c r="J700" s="22"/>
      <c r="K700" s="22"/>
      <c r="L700" s="22"/>
      <c r="M700" s="24"/>
      <c r="N700" s="23"/>
      <c r="O700" s="23"/>
      <c r="P700" s="23"/>
      <c r="Q700" s="23"/>
      <c r="R700" s="23"/>
      <c r="S700" s="24"/>
      <c r="T700" s="24"/>
      <c r="U700" s="24"/>
      <c r="V700" s="23"/>
      <c r="W700" s="24"/>
      <c r="X700" s="24"/>
      <c r="Y700" s="24"/>
      <c r="Z700" s="24"/>
      <c r="AA700" s="24"/>
      <c r="AB700" s="24"/>
      <c r="AC700" s="24"/>
      <c r="AD700" s="24"/>
      <c r="AE700" s="24"/>
      <c r="AF700" s="24"/>
      <c r="AG700" s="24"/>
      <c r="AH700" s="24"/>
    </row>
  </sheetData>
  <autoFilter ref="A2:AH369" xr:uid="{00000000-0001-0000-0000-000000000000}"/>
  <sortState xmlns:xlrd2="http://schemas.microsoft.com/office/spreadsheetml/2017/richdata2" ref="A29:AH33">
    <sortCondition ref="A29:A33"/>
  </sortState>
  <dataValidations count="1">
    <dataValidation type="list" allowBlank="1" showInputMessage="1" showErrorMessage="1" sqref="I611:I700" xr:uid="{43D1BC42-864A-4B44-B8AD-AB39FD783940}">
      <formula1>$A$2:$A$3</formula1>
    </dataValidation>
  </dataValidations>
  <hyperlinks>
    <hyperlink ref="B1" r:id="rId1" xr:uid="{00000000-0004-0000-0000-000000000000}"/>
    <hyperlink ref="A233" r:id="rId2" display="https://wyoleg.gov/Legislation/2024/SF0002" xr:uid="{0D541D1E-370A-8C4F-B353-A2EC19ADBE18}"/>
    <hyperlink ref="A232" r:id="rId3" display="https://wyoleg.gov/Legislation/2024/SF0001" xr:uid="{5CF0386F-C53D-7F4C-952F-42E1A8D5F8F0}"/>
    <hyperlink ref="A318" r:id="rId4" display="https://wyoleg.gov/Legislation/2024/SF0087" xr:uid="{0FF9B618-FA21-8941-9894-6896886BABDE}"/>
    <hyperlink ref="A317" r:id="rId5" display="https://wyoleg.gov/Legislation/2024/SF0086" xr:uid="{33F8EE6A-BE4C-C443-9DE4-7882779156D9}"/>
    <hyperlink ref="A316" r:id="rId6" display="https://wyoleg.gov/Legislation/2024/SF0085" xr:uid="{CA4E62E6-2985-0647-AC49-B3DCEE7396EE}"/>
    <hyperlink ref="A315" r:id="rId7" display="https://wyoleg.gov/Legislation/2024/SF0084" xr:uid="{1926D443-0C61-E046-A4A3-B57BF8C32277}"/>
    <hyperlink ref="A314" r:id="rId8" display="https://wyoleg.gov/Legislation/2024/SF0083" xr:uid="{5FF4AC60-32B4-A244-878D-4CD5F873CBF2}"/>
    <hyperlink ref="A313" r:id="rId9" display="https://wyoleg.gov/Legislation/2024/SF0082" xr:uid="{43A8CA39-E6AB-0D44-9451-0CDB65FE47E5}"/>
    <hyperlink ref="A228" r:id="rId10" display="https://wyoleg.gov/Legislation/2024/HJ0005" xr:uid="{746A7FB5-96D9-864E-8A33-33B3A20512A1}"/>
    <hyperlink ref="A152" r:id="rId11" display="https://wyoleg.gov/Legislation/2024/HB0150" xr:uid="{17EFDEF9-D3E4-F840-AA52-7CB57DCB2981}"/>
    <hyperlink ref="A151" r:id="rId12" display="https://wyoleg.gov/Legislation/2024/HB0149" xr:uid="{F3665BF9-FF2E-D249-B6D5-50EEC598B5F2}"/>
    <hyperlink ref="A150" r:id="rId13" display="https://wyoleg.gov/Legislation/2024/HB0148" xr:uid="{54F34F03-541A-7C4A-993B-953266B87BBF}"/>
    <hyperlink ref="A149" r:id="rId14" display="https://wyoleg.gov/Legislation/2024/HB0147" xr:uid="{2AA6EF55-F97B-6E4C-ADAC-39CCAF9A3605}"/>
    <hyperlink ref="A148" r:id="rId15" display="https://wyoleg.gov/Legislation/2024/HB0146" xr:uid="{445A7494-475F-F048-8C78-38BFE603414D}"/>
    <hyperlink ref="A147" r:id="rId16" display="https://wyoleg.gov/Legislation/2024/HB0145" xr:uid="{6C09A9EA-E667-FF4B-BEFA-ED6A203213B0}"/>
    <hyperlink ref="A146" r:id="rId17" display="https://wyoleg.gov/Legislation/2024/HB0144" xr:uid="{B9787593-FB46-8F40-BD75-634409553608}"/>
    <hyperlink ref="A145" r:id="rId18" display="https://wyoleg.gov/Legislation/2024/HB0143" xr:uid="{AFECB6B9-8150-4F41-A4F9-2A24812DC9CC}"/>
    <hyperlink ref="A144" r:id="rId19" display="https://wyoleg.gov/Legislation/2024/HB0142" xr:uid="{0EBBC83B-107C-5645-8284-FB3D6F18071C}"/>
    <hyperlink ref="A143" r:id="rId20" display="https://wyoleg.gov/Legislation/2024/HB0141" xr:uid="{59475AAB-1170-4A4C-906B-F07442BC4F56}"/>
    <hyperlink ref="A312" r:id="rId21" display="https://wyoleg.gov/Legislation/2024/SF0081" xr:uid="{9C63C803-B1DC-E549-84B7-DC8BAFB1120F}"/>
    <hyperlink ref="A311" r:id="rId22" display="https://wyoleg.gov/Legislation/2024/SF0080" xr:uid="{FDDAE031-F3C7-B040-92A9-F33E2C003EBD}"/>
    <hyperlink ref="A142" r:id="rId23" display="https://wyoleg.gov/Legislation/2024/HB0140" xr:uid="{D9205E94-E410-524A-A42E-8E49211C671B}"/>
    <hyperlink ref="A141" r:id="rId24" display="https://wyoleg.gov/Legislation/2024/HB0139" xr:uid="{8D764675-3EBF-2147-8CA0-EDCA1A1141F0}"/>
    <hyperlink ref="A140" r:id="rId25" display="https://wyoleg.gov/Legislation/2024/HB0138" xr:uid="{F10BAD78-A571-D645-910D-28BF8FB8064A}"/>
    <hyperlink ref="A139" r:id="rId26" display="https://wyoleg.gov/Legislation/2024/HB0137" xr:uid="{EF3CF902-E960-1D40-95A2-2516E216BE98}"/>
    <hyperlink ref="A138" r:id="rId27" display="https://wyoleg.gov/Legislation/2024/HB0136" xr:uid="{0CFB60FE-97BA-E34E-AE0D-92672BAF4C48}"/>
    <hyperlink ref="A310" r:id="rId28" display="https://www.wyoleg.gov/Legislation/2024/SF0079" xr:uid="{D121F2FB-E403-5E41-8683-6B8B0D8A19B5}"/>
    <hyperlink ref="A309" r:id="rId29" display="https://www.wyoleg.gov/Legislation/2024/SF0078" xr:uid="{1C8E4B96-0E55-1A4B-B585-204335543BC1}"/>
    <hyperlink ref="A308" r:id="rId30" display="https://www.wyoleg.gov/Legislation/2024/SF0077" xr:uid="{20CB586B-48F4-9045-84D2-E255704861DB}"/>
    <hyperlink ref="A307" r:id="rId31" display="https://www.wyoleg.gov/Legislation/2024/SF0076" xr:uid="{B70A2871-CA13-F94A-AE3F-F696F62A1E2C}"/>
    <hyperlink ref="A306" r:id="rId32" display="https://www.wyoleg.gov/Legislation/2024/SF0075" xr:uid="{EF61460E-5FCD-5042-BE8E-4B1710A3AEB1}"/>
    <hyperlink ref="A305" r:id="rId33" display="https://www.wyoleg.gov/Legislation/2024/SF0074" xr:uid="{C0E4BA5B-949C-484E-93EA-A602D7D6A871}"/>
    <hyperlink ref="A304" r:id="rId34" display="https://www.wyoleg.gov/Legislation/2024/SF0073" xr:uid="{C7C1C57B-5B28-094F-A5DA-6D1847135BCB}"/>
    <hyperlink ref="A303" r:id="rId35" display="https://www.wyoleg.gov/Legislation/2024/SF0072" xr:uid="{4ABA536B-A6C6-8D4E-800C-26ABEEB92B57}"/>
    <hyperlink ref="A302" r:id="rId36" display="https://www.wyoleg.gov/Legislation/2024/SF0071" xr:uid="{FD54EFE9-6F3F-DB4D-A907-4181E336204A}"/>
    <hyperlink ref="A301" r:id="rId37" display="https://www.wyoleg.gov/Legislation/2024/SF0070" xr:uid="{90ACBB56-23BC-764E-9AB6-E0BAD029C238}"/>
    <hyperlink ref="A227" r:id="rId38" display="https://www.wyoleg.gov/Legislation/2024/HJ0004" xr:uid="{D83D3693-E03F-E74D-918A-66DC4A50DADC}"/>
    <hyperlink ref="A137" r:id="rId39" display="https://www.wyoleg.gov/Legislation/2024/HB0135" xr:uid="{08B6C4FA-B727-1E40-BE89-9F03C6DAC8B2}"/>
    <hyperlink ref="A136" r:id="rId40" display="https://www.wyoleg.gov/Legislation/2024/HB0134" xr:uid="{C09FC050-CE73-6742-977D-EA960C9FD999}"/>
    <hyperlink ref="A135" r:id="rId41" display="https://www.wyoleg.gov/Legislation/2024/HB0133" xr:uid="{EC6CA583-497D-7D43-8A92-14D79F446C5C}"/>
    <hyperlink ref="A134" r:id="rId42" display="https://www.wyoleg.gov/Legislation/2024/HB0132" xr:uid="{EF29A250-EF9F-CF4E-B560-FB3FEA48E0FA}"/>
    <hyperlink ref="A133" r:id="rId43" display="https://www.wyoleg.gov/Legislation/2024/HB0131" xr:uid="{349417D9-7B2E-8943-AE79-EB5E515A97CB}"/>
    <hyperlink ref="A132" r:id="rId44" display="https://www.wyoleg.gov/Legislation/2024/HB0130" xr:uid="{396713B9-D491-5346-879E-BABE318645B1}"/>
    <hyperlink ref="A131" r:id="rId45" display="https://www.wyoleg.gov/Legislation/2024/HB0129" xr:uid="{84E61AE2-96E1-4647-A72F-DABD0D72461C}"/>
    <hyperlink ref="A130" r:id="rId46" display="https://www.wyoleg.gov/Legislation/2024/HB0128" xr:uid="{71CCF908-C46E-0644-804F-B865C6CA9ED2}"/>
    <hyperlink ref="A129" r:id="rId47" display="https://www.wyoleg.gov/Legislation/2024/HB0127" xr:uid="{B4FDF7DB-1688-C34F-88E0-FCBBBBD72F18}"/>
    <hyperlink ref="A128" r:id="rId48" display="https://www.wyoleg.gov/Legislation/2024/HB0126" xr:uid="{8918CF2E-4712-294F-A4D4-57A433A32ABC}"/>
    <hyperlink ref="A127" r:id="rId49" display="https://www.wyoleg.gov/Legislation/2024/HB0125" xr:uid="{9D2BA47A-29A1-8548-BB52-29858BFB3B0B}"/>
    <hyperlink ref="A126" r:id="rId50" display="https://www.wyoleg.gov/Legislation/2024/HB0124" xr:uid="{7020D1DC-0265-854B-A64C-ABBEBA1AC0B5}"/>
    <hyperlink ref="A125" r:id="rId51" display="https://www.wyoleg.gov/Legislation/2024/HB0123" xr:uid="{8D3E05CD-2D31-B14B-ABE8-FF097C47311A}"/>
    <hyperlink ref="A124" r:id="rId52" display="https://www.wyoleg.gov/Legislation/2024/HB0122" xr:uid="{B6186C24-3E32-1344-8BED-4E299FE20C32}"/>
    <hyperlink ref="A123" r:id="rId53" display="https://www.wyoleg.gov/Legislation/2024/HB0121" xr:uid="{1778494F-2926-0D46-AEC3-43E7365CC24E}"/>
    <hyperlink ref="A122" r:id="rId54" display="https://www.wyoleg.gov/Legislation/2024/HB0120" xr:uid="{5C816122-3D9A-8A40-91D7-5E057988767B}"/>
    <hyperlink ref="A121" r:id="rId55" display="https://www.wyoleg.gov/Legislation/2024/HB0119" xr:uid="{5147B274-F45C-484F-A741-6CA4CDE6A490}"/>
    <hyperlink ref="A120" r:id="rId56" display="https://www.wyoleg.gov/Legislation/2024/HB0118" xr:uid="{A0019629-50EC-7A49-9C55-77B1066E9765}"/>
    <hyperlink ref="A119" r:id="rId57" display="https://www.wyoleg.gov/Legislation/2024/HB0117" xr:uid="{845850A7-545A-DD43-96C0-0CEF496666E9}"/>
    <hyperlink ref="A118" r:id="rId58" display="https://www.wyoleg.gov/Legislation/2024/HB0116" xr:uid="{12B370F3-27C5-DC4A-BB96-BDBA6B60B02F}"/>
    <hyperlink ref="A117" r:id="rId59" display="https://www.wyoleg.gov/Legislation/2024/HB0115" xr:uid="{1922CF87-01DE-B24F-80B9-54A753D38FD8}"/>
    <hyperlink ref="A116" r:id="rId60" display="https://www.wyoleg.gov/Legislation/2024/HB0114" xr:uid="{5C54888E-DC17-7A4D-BC0F-8E4A9BD769B4}"/>
    <hyperlink ref="A115" r:id="rId61" display="https://www.wyoleg.gov/Legislation/2024/HB0113" xr:uid="{1F9097D8-B5BF-D84E-9B85-F95DCC289144}"/>
    <hyperlink ref="A114" r:id="rId62" display="https://www.wyoleg.gov/Legislation/2024/HB0112" xr:uid="{55A95EC4-2D6E-D44D-9A23-19C1891671B8}"/>
    <hyperlink ref="A113" r:id="rId63" display="https://www.wyoleg.gov/Legislation/2024/HB0111" xr:uid="{30429713-AE2F-DA4E-BA58-7F86EB4B8A08}"/>
    <hyperlink ref="A112" r:id="rId64" display="https://www.wyoleg.gov/Legislation/2024/HB0110" xr:uid="{B6E715BE-78F1-DB4C-9915-93F41D88F727}"/>
    <hyperlink ref="A111" r:id="rId65" display="https://www.wyoleg.gov/Legislation/2024/HB0109" xr:uid="{782B49D2-1178-B74A-A9B7-642F9E831DBB}"/>
    <hyperlink ref="A110" r:id="rId66" display="https://www.wyoleg.gov/Legislation/2024/HB0108" xr:uid="{3506DE1B-718F-3D4C-8FE7-C22C39B1D51F}"/>
    <hyperlink ref="A109" r:id="rId67" display="https://www.wyoleg.gov/Legislation/2024/HB0107" xr:uid="{845D4938-8256-904C-8E5F-7A564FA8E00B}"/>
    <hyperlink ref="A108" r:id="rId68" display="https://www.wyoleg.gov/Legislation/2024/HB0106" xr:uid="{65BFAAD9-2DE3-D443-B4AB-2B1B0A943338}"/>
    <hyperlink ref="A107" r:id="rId69" display="https://www.wyoleg.gov/Legislation/2024/HB0105" xr:uid="{F03A6471-B65D-2C43-890A-1A88537A7D1F}"/>
    <hyperlink ref="A106" r:id="rId70" display="https://www.wyoleg.gov/Legislation/2024/HB0104" xr:uid="{10E6BCAA-661D-4747-BDF5-3047E7BF1C53}"/>
    <hyperlink ref="A300" r:id="rId71" display="https://wyoleg.gov/Legislation/2024/SF0069" xr:uid="{F89D9A26-F1EE-3946-AC23-9BFCCCBC0DC4}"/>
    <hyperlink ref="A299" r:id="rId72" display="https://wyoleg.gov/Legislation/2024/SF0068" xr:uid="{F14B1A51-62CE-5447-9240-B87656596946}"/>
    <hyperlink ref="A105" r:id="rId73" display="https://wyoleg.gov/Legislation/2024/HB0103" xr:uid="{8E63ED8F-C908-E547-8C94-2323E8B53E2E}"/>
    <hyperlink ref="A104" r:id="rId74" display="https://wyoleg.gov/Legislation/2024/HB0102" xr:uid="{FF0A06CC-87DD-0144-AAAE-6E1A25E926E7}"/>
    <hyperlink ref="A103" r:id="rId75" display="https://wyoleg.gov/Legislation/2024/HB0101" xr:uid="{F2256754-DC50-8848-9B07-5C97220987F1}"/>
    <hyperlink ref="A102" r:id="rId76" display="https://wyoleg.gov/Legislation/2024/HB0100" xr:uid="{E87A707C-14E5-F14E-99CE-364CA9CCCE9F}"/>
    <hyperlink ref="A101" r:id="rId77" display="https://wyoleg.gov/Legislation/2024/HB0099" xr:uid="{883A56BD-FEEF-9647-B570-26EDB993246B}"/>
    <hyperlink ref="A100" r:id="rId78" display="https://wyoleg.gov/Legislation/2024/HB0098" xr:uid="{555C4314-FA5C-CF44-B107-2CC55F85C5C2}"/>
    <hyperlink ref="A99" r:id="rId79" display="https://wyoleg.gov/Legislation/2024/HB0097" xr:uid="{4968C206-98AB-9645-9719-0F3CC130D0DE}"/>
    <hyperlink ref="A98" r:id="rId80" display="https://wyoleg.gov/Legislation/2024/HB0096" xr:uid="{C9213F83-DE79-FD49-8B36-B2620289FC97}"/>
    <hyperlink ref="A97" r:id="rId81" display="https://wyoleg.gov/Legislation/2024/HB0095" xr:uid="{3D9D85C5-471B-A54B-8707-CE146CFE44B4}"/>
    <hyperlink ref="A96" r:id="rId82" display="https://wyoleg.gov/Legislation/2024/HB0094" xr:uid="{B74F66C5-4081-CE43-B983-7CC66F18A697}"/>
    <hyperlink ref="A95" r:id="rId83" display="https://wyoleg.gov/Legislation/2024/HB0093" xr:uid="{3407EA4A-F616-9A48-8C42-62C427086778}"/>
    <hyperlink ref="A94" r:id="rId84" display="https://wyoleg.gov/Legislation/2024/HB0092" xr:uid="{9903A23E-093F-F94F-9EA2-E91B5EBFBAE1}"/>
    <hyperlink ref="A93" r:id="rId85" display="https://wyoleg.gov/Legislation/2024/HB0091" xr:uid="{58C58138-B36A-FC45-90A6-E0CD484529CE}"/>
    <hyperlink ref="A92" r:id="rId86" display="https://www.wyoleg.gov/Legislation/2024/HB0090" xr:uid="{D6F45696-5CB6-614F-9943-D06BC7316CB4}"/>
    <hyperlink ref="A91" r:id="rId87" display="https://www.wyoleg.gov/Legislation/2024/HB0089" xr:uid="{D6F48F45-71F8-3F44-855D-31C0A1EC1476}"/>
    <hyperlink ref="A90" r:id="rId88" display="https://www.wyoleg.gov/Legislation/2024/HB0088" xr:uid="{2D1250F5-9ED9-B64F-A64E-5DB99C449709}"/>
    <hyperlink ref="A89" r:id="rId89" display="https://www.wyoleg.gov/Legislation/2024/HB0087" xr:uid="{041AF3FA-0757-0547-89F2-611DCCD74FD0}"/>
    <hyperlink ref="A88" r:id="rId90" display="https://www.wyoleg.gov/Legislation/2024/HB0086" xr:uid="{1F3E04AE-0823-FB41-B14C-7D45D0F2E2D2}"/>
    <hyperlink ref="A87" r:id="rId91" display="https://www.wyoleg.gov/Legislation/2024/HB0085" xr:uid="{CB4C604B-0B9C-4746-9150-260D0AFD8FF2}"/>
    <hyperlink ref="A86" r:id="rId92" display="https://www.wyoleg.gov/Legislation/2024/HB0084" xr:uid="{E05F9942-1836-8848-85BB-210E4268E50D}"/>
    <hyperlink ref="A85" r:id="rId93" display="https://www.wyoleg.gov/Legislation/2024/HB0083" xr:uid="{DCC94181-C477-D84E-A0BB-44E47FD854C9}"/>
    <hyperlink ref="A84" r:id="rId94" display="https://www.wyoleg.gov/Legislation/2024/HB0082" xr:uid="{C18B59A9-EB2A-C04C-A4A2-64734F6849C0}"/>
    <hyperlink ref="A83" r:id="rId95" display="https://www.wyoleg.gov/Legislation/2024/HB0081" xr:uid="{E0DAA2A3-56C8-A245-9AF8-89ED1CFBCB9C}"/>
    <hyperlink ref="A82" r:id="rId96" display="https://www.wyoleg.gov/Legislation/2024/HB0080" xr:uid="{BCA199B7-C031-804B-8FA0-2D0BA0B45056}"/>
    <hyperlink ref="A81" r:id="rId97" display="https://www.wyoleg.gov/Legislation/2024/HB0079" xr:uid="{B980CC8A-9019-874A-8423-C01C223B40C2}"/>
    <hyperlink ref="A80" r:id="rId98" display="https://www.wyoleg.gov/Legislation/2024/HB0078" xr:uid="{0D38A901-69FA-4840-98BE-A3A707D5F2C1}"/>
    <hyperlink ref="A79" r:id="rId99" display="https://www.wyoleg.gov/Legislation/2024/HB0077" xr:uid="{4A98DE3B-6B2C-B942-9419-071561640F38}"/>
    <hyperlink ref="A78" r:id="rId100" display="https://www.wyoleg.gov/Legislation/2024/HB0076" xr:uid="{6D89AC7B-E75F-4540-8C36-EB7944C6AE8F}"/>
    <hyperlink ref="A77" r:id="rId101" display="https://www.wyoleg.gov/Legislation/2024/HB0075" xr:uid="{6288F6B1-1B57-2F45-B5BC-812D08C83ED8}"/>
    <hyperlink ref="A76" r:id="rId102" display="https://www.wyoleg.gov/Legislation/2024/HB0074" xr:uid="{D1A05794-E7EF-1F4B-9F4C-C5F8E0F67E07}"/>
    <hyperlink ref="A75" r:id="rId103" display="https://www.wyoleg.gov/Legislation/2024/HB0073" xr:uid="{BB9BB339-8262-C440-9E6C-524B2F92A9B2}"/>
    <hyperlink ref="A74" r:id="rId104" display="https://www.wyoleg.gov/Legislation/2024/HB0072" xr:uid="{B2F98E00-1DC3-3943-B69C-6F37246B31CB}"/>
    <hyperlink ref="A73" r:id="rId105" display="https://www.wyoleg.gov/Legislation/2024/HB0071" xr:uid="{AC30683A-0BE2-EF4B-B1C8-D996C3449DB5}"/>
    <hyperlink ref="A72" r:id="rId106" display="https://www.wyoleg.gov/Legislation/2024/HB0070" xr:uid="{39BD3F44-45DC-DF44-A217-7083C410C39E}"/>
    <hyperlink ref="A71" r:id="rId107" display="https://www.wyoleg.gov/Legislation/2024/HB0069" xr:uid="{9500B593-2F06-CA45-8BB9-64A68B6DA2EB}"/>
    <hyperlink ref="A70" r:id="rId108" display="https://www.wyoleg.gov/Legislation/2024/HB0068" xr:uid="{8CB8D25C-699C-1A4C-B11E-9BE6133458DE}"/>
    <hyperlink ref="A69" r:id="rId109" display="https://www.wyoleg.gov/Legislation/2024/HB0067" xr:uid="{164B68B7-438A-0244-8A9D-E65893BD24FC}"/>
    <hyperlink ref="A226" r:id="rId110" display="https://www.wyoleg.gov/Legislation/2024/HJ0003" xr:uid="{08FAD20E-D831-6046-95FD-AEC374EC83E8}"/>
    <hyperlink ref="A298" r:id="rId111" display="https://www.wyoleg.gov/Legislation/2024/SF0067" xr:uid="{8D3740FC-8CB6-9741-8104-AE3E469A7891}"/>
    <hyperlink ref="A297" r:id="rId112" display="https://www.wyoleg.gov/Legislation/2024/SF0066" xr:uid="{FC9E61CE-80DF-954C-83BA-4475A448A55D}"/>
    <hyperlink ref="A296" r:id="rId113" display="https://www.wyoleg.gov/Legislation/2024/SF0065" xr:uid="{86AC1BE2-A145-A54E-83D5-41B8BB2804C5}"/>
    <hyperlink ref="A295" r:id="rId114" display="https://www.wyoleg.gov/Legislation/2024/SF0064" xr:uid="{1746958A-8ED0-BD4E-96D4-C2E163D2831A}"/>
    <hyperlink ref="A294" r:id="rId115" display="https://www.wyoleg.gov/Legislation/2024/SF0063" xr:uid="{E61E13B4-DA29-0A4C-BB96-C442437AC1FC}"/>
    <hyperlink ref="A293" r:id="rId116" display="https://www.wyoleg.gov/Legislation/2024/SF0062" xr:uid="{600BB2A2-3373-EB42-BF23-D696CDCD1091}"/>
    <hyperlink ref="A292" r:id="rId117" display="https://www.wyoleg.gov/Legislation/2024/SF0061" xr:uid="{0F8C19CE-36B3-4E41-99F4-886C92761FDC}"/>
    <hyperlink ref="A291" r:id="rId118" display="https://www.wyoleg.gov/Legislation/2024/SF0060" xr:uid="{21AA2E65-70DC-FA44-8C01-A705C5E39E7B}"/>
    <hyperlink ref="A68" r:id="rId119" display="https://wyoleg.gov/Legislation/2024/HB0066" xr:uid="{CAD039A2-E185-F74D-967E-50D11A05D4F2}"/>
    <hyperlink ref="A67" r:id="rId120" display="https://wyoleg.gov/Legislation/2024/HB0065" xr:uid="{6BA3B670-12E8-BC41-B282-27F49AC640FC}"/>
    <hyperlink ref="A66" r:id="rId121" display="https://wyoleg.gov/Legislation/2024/HB0064" xr:uid="{7812EB37-E49E-F34A-88ED-67819BA43C22}"/>
    <hyperlink ref="A65" r:id="rId122" display="https://wyoleg.gov/Legislation/2024/HB0063" xr:uid="{C2BE39D3-EF2C-EA40-9217-EB544B9F4440}"/>
    <hyperlink ref="A290" r:id="rId123" display="https://wyoleg.gov/Legislation/2024/SF0059" xr:uid="{A3F33CE1-F743-504E-B9FD-995AF14189B7}"/>
    <hyperlink ref="A289" r:id="rId124" display="https://wyoleg.gov/Legislation/2024/SF0058" xr:uid="{D7F24F59-7859-2640-B749-B44B107E11BE}"/>
    <hyperlink ref="A288" r:id="rId125" display="https://wyoleg.gov/Legislation/2024/SF0057" xr:uid="{205AF881-419E-3F40-BF67-AD64E5D275A1}"/>
    <hyperlink ref="A287" r:id="rId126" display="https://wyoleg.gov/Legislation/2024/SF0056" xr:uid="{31F991CB-C666-414D-A86B-4D3F5EE0E12B}"/>
    <hyperlink ref="A286" r:id="rId127" display="https://wyoleg.gov/Legislation/2024/SF0055" xr:uid="{97EFB2F7-FB34-6840-AAF5-5A2D1C216DEA}"/>
    <hyperlink ref="A285" r:id="rId128" display="https://wyoleg.gov/Legislation/2024/SF0054" xr:uid="{6FD10F59-4CAA-6640-B787-1C36A6272B46}"/>
    <hyperlink ref="A284" r:id="rId129" display="https://wyoleg.gov/Legislation/2024/SF0053" xr:uid="{A3E11E0B-26CF-6D4D-B583-3C9DF2B216D2}"/>
    <hyperlink ref="A283" r:id="rId130" display="https://wyoleg.gov/Legislation/2024/SF0052" xr:uid="{2FB77F48-CCDF-5B48-BCC7-CE0F39A4616B}"/>
    <hyperlink ref="A282" r:id="rId131" display="https://wyoleg.gov/Legislation/2024/SF0051" xr:uid="{2FA3CA77-8A78-7D4E-8C89-01765F1C9C60}"/>
    <hyperlink ref="A281" r:id="rId132" display="https://wyoleg.gov/Legislation/2024/SF0050" xr:uid="{27925A05-F488-7A44-AFAD-FA058DD76176}"/>
    <hyperlink ref="A280" r:id="rId133" display="https://wyoleg.gov/Legislation/2024/SF0049" xr:uid="{80A4EA31-389C-9E4A-9EDA-10BC407384EB}"/>
    <hyperlink ref="A279" r:id="rId134" display="https://wyoleg.gov/Legislation/2024/SF0048" xr:uid="{4AFAA336-AD89-D640-972E-66E7D5406658}"/>
    <hyperlink ref="A278" r:id="rId135" display="https://wyoleg.gov/Legislation/2024/SF0047" xr:uid="{374BD4DC-7C31-6145-875E-AE5E40702AD1}"/>
    <hyperlink ref="A277" r:id="rId136" display="https://wyoleg.gov/Legislation/2024/SF0046" xr:uid="{EE8EB676-9BBC-7B47-8989-43B0DA025926}"/>
    <hyperlink ref="A276" r:id="rId137" display="https://wyoleg.gov/Legislation/2024/SF0045" xr:uid="{CBB007D8-B467-5540-9771-90EF3140C080}"/>
    <hyperlink ref="A275" r:id="rId138" display="https://wyoleg.gov/Legislation/2024/SF0044" xr:uid="{0FD46D8B-409E-5F4F-9F96-D5825BA52B7E}"/>
    <hyperlink ref="A274" r:id="rId139" display="https://wyoleg.gov/Legislation/2024/SF0043" xr:uid="{BDF89C90-B2F3-9A41-A926-046C2999DCFA}"/>
    <hyperlink ref="A273" r:id="rId140" display="https://wyoleg.gov/Legislation/2024/SF0042" xr:uid="{609B2FC7-BE76-7A46-9FE0-B6D0FFEAF719}"/>
    <hyperlink ref="A272" r:id="rId141" display="https://wyoleg.gov/Legislation/2024/SF0041" xr:uid="{93934825-79A2-2A46-9854-5E4AAB76DDBB}"/>
    <hyperlink ref="A271" r:id="rId142" display="https://wyoleg.gov/Legislation/2024/SF0040" xr:uid="{7AD7C9F4-1E52-4D43-A529-9F3976829029}"/>
    <hyperlink ref="A270" r:id="rId143" display="https://wyoleg.gov/Legislation/2024/SF0039" xr:uid="{CEEF0D9F-5764-2349-96E7-FE88BD35B63C}"/>
    <hyperlink ref="A269" r:id="rId144" display="https://wyoleg.gov/Legislation/2024/SF0038" xr:uid="{3CFA035D-20CB-F74E-97E7-3E73921359F8}"/>
    <hyperlink ref="A268" r:id="rId145" display="https://wyoleg.gov/Legislation/2024/SF0037" xr:uid="{9ADD32CB-3427-8F48-A636-219487F7F4DA}"/>
    <hyperlink ref="A64" r:id="rId146" display="https://wyoleg.gov/Legislation/2024/HB0062" xr:uid="{1FF979B8-8E66-F74E-9A3A-5B65D4929A54}"/>
    <hyperlink ref="A63" r:id="rId147" display="https://wyoleg.gov/Legislation/2024/HB0061" xr:uid="{CA6780AE-99A2-E443-9735-A29E222C9022}"/>
    <hyperlink ref="A62" r:id="rId148" display="https://wyoleg.gov/Legislation/2024/HB0060" xr:uid="{B79EB04B-E4BF-354F-A04C-8740624604EF}"/>
    <hyperlink ref="A61" r:id="rId149" display="https://wyoleg.gov/Legislation/2024/HB0059" xr:uid="{1CBAE622-CD0C-B240-B854-E2ABEE769BFD}"/>
    <hyperlink ref="A60" r:id="rId150" display="https://wyoleg.gov/Legislation/2024/HB0058" xr:uid="{7F00C4BA-13D5-0F46-B109-C68D2F8F66B7}"/>
    <hyperlink ref="A59" r:id="rId151" display="https://wyoleg.gov/Legislation/2024/HB0057" xr:uid="{E29DFD72-6969-5C48-838F-2309AAE8C257}"/>
    <hyperlink ref="A58" r:id="rId152" display="https://wyoleg.gov/Legislation/2024/HB0056" xr:uid="{432C6CBB-9112-5B44-A478-56B067F7A25D}"/>
    <hyperlink ref="A57" r:id="rId153" display="https://wyoleg.gov/Legislation/2024/HB0055" xr:uid="{6AE7BE7F-F0FD-3744-85A3-4F6C1B5F2897}"/>
    <hyperlink ref="A56" r:id="rId154" display="https://wyoleg.gov/Legislation/2024/HB0054" xr:uid="{264487AD-5824-0145-BDE8-06C566E09DCD}"/>
    <hyperlink ref="A55" r:id="rId155" display="https://wyoleg.gov/Legislation/2024/HB0053" xr:uid="{04DB4737-6442-A741-82CE-21BF4CF0E2A4}"/>
    <hyperlink ref="A54" r:id="rId156" display="https://wyoleg.gov/Legislation/2024/HB0052" xr:uid="{366E0438-C112-2B42-B0E5-1E3F6ACE376F}"/>
    <hyperlink ref="A53" r:id="rId157" display="https://wyoleg.gov/Legislation/2024/HB0051" xr:uid="{0575C2AC-994B-3C45-8B3D-1DC7D3B7E25C}"/>
    <hyperlink ref="A52" r:id="rId158" display="https://wyoleg.gov/Legislation/2024/HB0050" xr:uid="{13A90739-3E3B-2646-A704-DF0E44CC6D2E}"/>
    <hyperlink ref="A51" r:id="rId159" display="https://wyoleg.gov/Legislation/2024/HB0049" xr:uid="{41B57E53-CC0D-9348-8D2C-6EAEF3C4D8BA}"/>
    <hyperlink ref="A50" r:id="rId160" display="https://wyoleg.gov/Legislation/2024/HB0048" xr:uid="{83D80AE4-6367-6A4F-BA28-03A5D4E3C423}"/>
    <hyperlink ref="A49" r:id="rId161" display="https://wyoleg.gov/Legislation/2024/HB0047" xr:uid="{B3E4CD8C-D306-F644-BAD2-F66BB6C460D0}"/>
    <hyperlink ref="A48" r:id="rId162" display="https://wyoleg.gov/Legislation/2024/HB0046" xr:uid="{81545323-E559-E643-B69C-716F2CEB420E}"/>
    <hyperlink ref="A47" r:id="rId163" display="https://wyoleg.gov/Legislation/2024/HB0045" xr:uid="{BA2D00C7-1494-E84C-A4D8-A80C8E3072DA}"/>
    <hyperlink ref="A46" r:id="rId164" display="https://wyoleg.gov/Legislation/2024/HB0044" xr:uid="{F1507C1C-647B-D347-A2A9-A5526065FC89}"/>
    <hyperlink ref="A45" r:id="rId165" display="https://wyoleg.gov/Legislation/2024/HB0043" xr:uid="{B0B9C6D9-3010-A84D-BA87-97F1434349A4}"/>
    <hyperlink ref="A44" r:id="rId166" display="https://wyoleg.gov/Legislation/2024/HB0042" xr:uid="{0B80A626-5FE0-B945-B3C3-57AB86CF5DB7}"/>
    <hyperlink ref="A43" r:id="rId167" display="https://wyoleg.gov/Legislation/2024/HB0041" xr:uid="{1C09DB95-761B-8542-99B1-F8749A1ED9C8}"/>
    <hyperlink ref="A42" r:id="rId168" display="https://wyoleg.gov/Legislation/2024/HB0040" xr:uid="{27BFF156-97EE-1045-BA91-58BE680A9395}"/>
    <hyperlink ref="A41" r:id="rId169" display="https://wyoleg.gov/Legislation/2024/HB0039" xr:uid="{0E52E07C-3421-3044-8FEA-DCBE99FCC365}"/>
    <hyperlink ref="A40" r:id="rId170" display="https://wyoleg.gov/Legislation/2024/HB0038" xr:uid="{68B701A5-EA1F-0D43-BDC4-6E6534DDB809}"/>
    <hyperlink ref="A39" r:id="rId171" display="https://wyoleg.gov/Legislation/2024/HB0037" xr:uid="{891F03E5-553B-294B-82ED-B4E7C0DBE461}"/>
    <hyperlink ref="A38" r:id="rId172" display="https://wyoleg.gov/Legislation/2024/HB0036" xr:uid="{0AC454D2-D9CD-1E40-A1B8-826272E47B3E}"/>
    <hyperlink ref="A37" r:id="rId173" display="https://wyoleg.gov/Legislation/2024/HB0035" xr:uid="{A48471BC-BF95-0C42-BC57-1E04281A2E7C}"/>
    <hyperlink ref="A36" r:id="rId174" display="https://wyoleg.gov/Legislation/2024/HB0034" xr:uid="{98AAACF7-D749-5D4A-863F-30F58A174CE8}"/>
    <hyperlink ref="A35" r:id="rId175" display="https://wyoleg.gov/Legislation/2024/HB0033" xr:uid="{EF19596B-5896-9649-B0F4-B1BC69F836DB}"/>
    <hyperlink ref="A34" r:id="rId176" display="https://wyoleg.gov/Legislation/2024/HB0032" xr:uid="{DFA40C21-4EA9-6C48-8780-C1379199A949}"/>
    <hyperlink ref="A29" r:id="rId177" display="https://wyoleg.gov/Legislation/2024/HB0027" xr:uid="{7955C6BD-3A50-844D-9623-25FE241C09B0}"/>
    <hyperlink ref="A30" r:id="rId178" display="https://wyoleg.gov/Legislation/2024/HB0028" xr:uid="{5D76A3D8-135A-F34C-A70D-16BC23D2A869}"/>
    <hyperlink ref="A31" r:id="rId179" display="https://wyoleg.gov/Legislation/2024/HB0029" xr:uid="{F389BFC5-D5B9-7A4D-B6B7-E1A8FE460734}"/>
    <hyperlink ref="A32" r:id="rId180" display="https://wyoleg.gov/Legislation/2024/HB0030" xr:uid="{0DF330CD-F804-D94C-AA7F-549FD98D510C}"/>
    <hyperlink ref="A33" r:id="rId181" display="https://wyoleg.gov/Legislation/2024/HB0031" xr:uid="{FA86420B-2622-7743-B412-2690347BE209}"/>
    <hyperlink ref="A153" r:id="rId182" display="https://wyoleg.gov/Legislation/2024/HB0151" xr:uid="{812ACB52-FEA6-6E4F-B2CD-07523F30ACAB}"/>
    <hyperlink ref="A154" r:id="rId183" display="https://wyoleg.gov/Legislation/2024/HB0152" xr:uid="{1A286C06-9885-FE4D-B9AD-98F8C1A546C5}"/>
    <hyperlink ref="A155" r:id="rId184" display="https://wyoleg.gov/Legislation/2024/HB0153" xr:uid="{D6D25375-83A2-AA48-B7ED-6874614A07A4}"/>
    <hyperlink ref="A156" r:id="rId185" display="https://wyoleg.gov/Legislation/2024/HB0154" xr:uid="{82212D2F-5FC7-BA4E-AC1D-D231C659CB34}"/>
    <hyperlink ref="A157" r:id="rId186" display="https://wyoleg.gov/Legislation/2024/HB0155" xr:uid="{B1FF57BE-FB61-5944-ADF8-C403269A64BB}"/>
    <hyperlink ref="A158" r:id="rId187" display="https://wyoleg.gov/Legislation/2024/HB0156" xr:uid="{506D9344-5B74-5F46-ABE8-9851FE407600}"/>
    <hyperlink ref="A159" r:id="rId188" display="https://wyoleg.gov/Legislation/2024/HB0157" xr:uid="{5E52B2D3-12CC-0548-8EAC-F80D87D26717}"/>
    <hyperlink ref="A160" r:id="rId189" display="https://wyoleg.gov/Legislation/2024/HB0158" xr:uid="{C9A8BA5E-98F3-2443-8583-5D01D3EF918D}"/>
    <hyperlink ref="A161" r:id="rId190" display="https://wyoleg.gov/Legislation/2024/HB0159" xr:uid="{62C79B4E-C99A-0344-AF50-EC01C4985217}"/>
    <hyperlink ref="A162" r:id="rId191" display="https://wyoleg.gov/Legislation/2024/HB0160" xr:uid="{0A684670-5DB7-324C-BCD0-8C5D42F61B43}"/>
    <hyperlink ref="A163" r:id="rId192" display="https://wyoleg.gov/Legislation/2024/HB0161" xr:uid="{04B683B3-B170-E349-B130-AC01400DD1F0}"/>
    <hyperlink ref="A164" r:id="rId193" display="https://wyoleg.gov/Legislation/2024/HB0162" xr:uid="{76924F73-5BC7-7A42-91DD-C1B5C781A523}"/>
    <hyperlink ref="A165" r:id="rId194" display="https://wyoleg.gov/Legislation/2024/HB0163" xr:uid="{4A88C90B-F5D2-5048-A3AD-64A1F3112CA8}"/>
    <hyperlink ref="A166" r:id="rId195" display="https://wyoleg.gov/Legislation/2024/HB0164" xr:uid="{90E7284E-3598-524D-A846-DD8DC1C6F086}"/>
    <hyperlink ref="A167" r:id="rId196" display="https://wyoleg.gov/Legislation/2024/HB0165" xr:uid="{934C3C9F-77C2-9F48-87A7-2ECE618848AD}"/>
    <hyperlink ref="A168" r:id="rId197" display="https://wyoleg.gov/Legislation/2024/HB0166" xr:uid="{8E28FB69-D46B-C84C-90E5-BC0A2793DF40}"/>
    <hyperlink ref="A169" r:id="rId198" display="https://wyoleg.gov/Legislation/2024/HB0167" xr:uid="{552EFC29-59B2-DA45-84DF-A147451E47C1}"/>
    <hyperlink ref="A170" r:id="rId199" display="https://wyoleg.gov/Legislation/2024/HB0168" xr:uid="{E7240C16-0124-5947-BDD2-9E69E73C4667}"/>
    <hyperlink ref="A171" r:id="rId200" display="https://wyoleg.gov/Legislation/2024/HB0169" xr:uid="{AAEB53D3-CA30-8549-B916-AD329A36A177}"/>
    <hyperlink ref="A172" r:id="rId201" display="https://wyoleg.gov/Legislation/2024/HB0170" xr:uid="{4C9E242B-4028-DE4D-BB67-147DF783E7E0}"/>
    <hyperlink ref="A173" r:id="rId202" display="https://wyoleg.gov/Legislation/2024/HB0171" xr:uid="{EC023E23-1E4C-504B-9BC8-29522AEFB38B}"/>
    <hyperlink ref="A174" r:id="rId203" display="https://wyoleg.gov/Legislation/2024/HB0172" xr:uid="{434883E6-8C11-434C-A1AE-9E0EFAB1B7CA}"/>
    <hyperlink ref="A175" r:id="rId204" display="https://wyoleg.gov/Legislation/2024/HB0173" xr:uid="{4369325A-649E-FA46-9CEF-15CA3A650226}"/>
    <hyperlink ref="A176" r:id="rId205" display="https://wyoleg.gov/Legislation/2024/HB0174" xr:uid="{E639F5AB-4765-5B43-8E85-57A03A635D8F}"/>
    <hyperlink ref="A177" r:id="rId206" display="https://wyoleg.gov/Legislation/2024/HB0175" xr:uid="{DA11ACA6-6C31-4940-843F-A1DDF86303ED}"/>
    <hyperlink ref="A178" r:id="rId207" display="https://wyoleg.gov/Legislation/2024/HB0176" xr:uid="{D45AFC11-9841-2C43-8AAC-EAE7189EF4BA}"/>
    <hyperlink ref="A179" r:id="rId208" display="https://wyoleg.gov/Legislation/2024/HB0177" xr:uid="{7982AD4C-BD4A-3D4D-9600-686A9197FD59}"/>
    <hyperlink ref="A180" r:id="rId209" display="https://wyoleg.gov/Legislation/2024/HB0178" xr:uid="{BD60460F-5465-0D4A-8E54-CECE07386944}"/>
    <hyperlink ref="A181" r:id="rId210" display="https://wyoleg.gov/Legislation/2024/HB0179" xr:uid="{DA087851-7385-2143-B9FA-3F56C2480879}"/>
    <hyperlink ref="A182" r:id="rId211" display="https://wyoleg.gov/Legislation/2024/HB0180" xr:uid="{07F7F8D3-1334-C149-9048-5BE898C1AE2A}"/>
    <hyperlink ref="A183" r:id="rId212" display="https://wyoleg.gov/Legislation/2024/HB0181" xr:uid="{25323733-734F-CC44-B504-7DB1C8D0E802}"/>
    <hyperlink ref="A184" r:id="rId213" display="https://wyoleg.gov/Legislation/2024/HB0182" xr:uid="{F31C11F0-0987-0B4A-9173-428FC5CBF2EC}"/>
    <hyperlink ref="A185" r:id="rId214" display="https://wyoleg.gov/Legislation/2024/HB0183" xr:uid="{C3F5E6BC-90A2-DB48-8EA5-0E1BE530AEFA}"/>
    <hyperlink ref="A229" r:id="rId215" display="https://wyoleg.gov/Legislation/2024/HJ0006" xr:uid="{B08ABB01-DA63-9643-BF73-9329CECC8217}"/>
    <hyperlink ref="A230" r:id="rId216" display="https://wyoleg.gov/Legislation/2024/HJ0007" xr:uid="{40E031FB-9172-FF48-BCF0-3C0D52C63063}"/>
    <hyperlink ref="A319" r:id="rId217" display="https://wyoleg.gov/Legislation/2024/SF0088" xr:uid="{120AB67E-FA0B-CF44-B7F5-9D9C782ADC30}"/>
    <hyperlink ref="A320" r:id="rId218" display="https://wyoleg.gov/Legislation/2024/SF0089" xr:uid="{EB6E637A-EEAA-4B4E-B78A-7B39ECA2E261}"/>
    <hyperlink ref="A321" r:id="rId219" display="https://wyoleg.gov/Legislation/2024/SF0090" xr:uid="{B77C3A02-ADAB-3B49-92FF-687A787EA96E}"/>
    <hyperlink ref="A322" r:id="rId220" display="https://wyoleg.gov/Legislation/2024/SF0091" xr:uid="{8695E75F-0675-C64D-8B1C-B542E63F3936}"/>
    <hyperlink ref="A323" r:id="rId221" display="https://wyoleg.gov/Legislation/2024/SF0092" xr:uid="{6D81AB03-3771-7F40-ABF6-7BD17F7C4EB0}"/>
    <hyperlink ref="A324" r:id="rId222" display="https://wyoleg.gov/Legislation/2024/SF0093" xr:uid="{4959F116-47AB-F54D-807B-ABA7619E755B}"/>
    <hyperlink ref="A325" r:id="rId223" display="https://wyoleg.gov/Legislation/2024/SF0094" xr:uid="{815F2289-ECCD-6E4E-ABE9-CA8D68F07A49}"/>
    <hyperlink ref="A326" r:id="rId224" display="https://wyoleg.gov/Legislation/2024/SF0095" xr:uid="{7CF01B7D-99BD-7642-845D-FE01436F055D}"/>
    <hyperlink ref="A327" r:id="rId225" display="https://wyoleg.gov/Legislation/2024/SF0096" xr:uid="{E4A06251-FE90-F94F-831F-4FC70ECDBAE2}"/>
    <hyperlink ref="A328" r:id="rId226" display="https://wyoleg.gov/Legislation/2024/SF0097" xr:uid="{CC1C4F37-44BA-D44E-9613-6722D04274BD}"/>
    <hyperlink ref="A329" r:id="rId227" display="https://wyoleg.gov/Legislation/2024/SF0098" xr:uid="{7225E979-0014-D844-BED5-E6A39E45C0A2}"/>
    <hyperlink ref="A330" r:id="rId228" display="https://wyoleg.gov/Legislation/2024/SF0099" xr:uid="{F8ABEA9A-35CE-5C41-A295-CD5C213FB5C6}"/>
    <hyperlink ref="A331" r:id="rId229" display="https://wyoleg.gov/Legislation/2024/SF0100" xr:uid="{D89CA8C1-8C9C-8544-876F-09497CE369AC}"/>
    <hyperlink ref="A332" r:id="rId230" display="https://wyoleg.gov/Legislation/2024/SF0101" xr:uid="{CC4D6DA9-58FA-9E4D-8680-5A84878F13A6}"/>
    <hyperlink ref="A333" r:id="rId231" display="https://wyoleg.gov/Legislation/2024/SF0102" xr:uid="{782DD6CA-54B6-E04C-B9E9-061DD695DA92}"/>
    <hyperlink ref="A334" r:id="rId232" display="https://wyoleg.gov/Legislation/2024/SF0103" xr:uid="{2C8B1A41-1556-FA46-9F34-33CBFC8330E6}"/>
    <hyperlink ref="A335" r:id="rId233" display="https://wyoleg.gov/Legislation/2024/SF0104" xr:uid="{1740D529-A7CB-ED47-9415-AD6B35204D0D}"/>
    <hyperlink ref="A336" r:id="rId234" display="https://wyoleg.gov/Legislation/2024/SF0105" xr:uid="{BC90BAF7-1656-D745-9204-3DDDC5B396DF}"/>
    <hyperlink ref="A337" r:id="rId235" display="https://wyoleg.gov/Legislation/2024/SF0106" xr:uid="{E2C34253-46B9-ED40-B56A-7196AD96B3E8}"/>
    <hyperlink ref="A338" r:id="rId236" display="https://wyoleg.gov/Legislation/2024/SF0107" xr:uid="{AB4DBC33-235E-CB4F-B1B7-47D29A130569}"/>
    <hyperlink ref="A339" r:id="rId237" display="https://wyoleg.gov/Legislation/2024/SF0108" xr:uid="{990ADD9B-D703-6F40-9DD9-59AA411A3A3E}"/>
    <hyperlink ref="A340" r:id="rId238" display="https://wyoleg.gov/Legislation/2024/SF0109" xr:uid="{0FFA8F3B-0FE0-524A-BD81-DFDFEE709F67}"/>
    <hyperlink ref="A364" r:id="rId239" display="https://wyoleg.gov/Legislation/2024/SJ0001" xr:uid="{CBF9D1BE-A004-BB44-B550-DADBAC830080}"/>
    <hyperlink ref="A365" r:id="rId240" display="https://wyoleg.gov/Legislation/2024/SJ0002" xr:uid="{42965652-1979-A04D-9AA2-782039FBC2B4}"/>
    <hyperlink ref="A366" r:id="rId241" display="https://wyoleg.gov/Legislation/2024/SJ0003" xr:uid="{296E2078-013D-2847-AE43-F3A532A3180B}"/>
    <hyperlink ref="A367" r:id="rId242" display="https://wyoleg.gov/Legislation/2024/SJ0004" xr:uid="{4ADBF769-40E2-0845-9EAE-7865EA83629A}"/>
    <hyperlink ref="A186" r:id="rId243" display="https://www.wyoleg.gov/Legislation/2024/HB0184" xr:uid="{AB165CE8-D257-F84D-9957-90131E767FFE}"/>
    <hyperlink ref="A187" r:id="rId244" display="https://www.wyoleg.gov/Legislation/2024/HB0185" xr:uid="{92B0B962-8FDB-2440-A214-088A49398F69}"/>
    <hyperlink ref="A188" r:id="rId245" display="https://www.wyoleg.gov/Legislation/2024/HB0186" xr:uid="{E2EFDBCD-F751-0D48-8347-910B6CD60DFD}"/>
    <hyperlink ref="A189" r:id="rId246" display="https://www.wyoleg.gov/Legislation/2024/HB0187" xr:uid="{663C8AFD-1014-994A-8933-ED3BABD49F4C}"/>
    <hyperlink ref="A190" r:id="rId247" display="https://www.wyoleg.gov/Legislation/2024/HB0188" xr:uid="{4C4014C3-BD1E-A845-9E07-B5A92246C37D}"/>
    <hyperlink ref="A191" r:id="rId248" display="https://www.wyoleg.gov/Legislation/2024/HB0189" xr:uid="{04E48F18-D828-F243-9422-AB53F38848BB}"/>
    <hyperlink ref="A192" r:id="rId249" display="https://www.wyoleg.gov/Legislation/2024/HB0190" xr:uid="{0F98E4FB-DC96-514C-8D52-2E6FD631356B}"/>
    <hyperlink ref="A193" r:id="rId250" display="https://www.wyoleg.gov/Legislation/2024/HB0191" xr:uid="{ADB34AB3-14B3-C940-AB38-3A6D705DC007}"/>
    <hyperlink ref="A194" r:id="rId251" display="https://www.wyoleg.gov/Legislation/2024/HB0192" xr:uid="{05C8D076-859C-794E-B7C4-A187E9B5A3C1}"/>
    <hyperlink ref="A195" r:id="rId252" display="https://www.wyoleg.gov/Legislation/2024/HB0193" xr:uid="{7FCC1E7A-5BAD-5E4A-A039-A93AE356FC27}"/>
    <hyperlink ref="A196" r:id="rId253" display="https://www.wyoleg.gov/Legislation/2024/HB0194" xr:uid="{7F516E9D-7CB2-4644-BB37-2562657409DF}"/>
    <hyperlink ref="A197" r:id="rId254" display="https://www.wyoleg.gov/Legislation/2024/HB0195" xr:uid="{81E2F3E3-BAF7-7A4A-86DF-C698F7E807CF}"/>
    <hyperlink ref="A198" r:id="rId255" display="https://www.wyoleg.gov/Legislation/2024/HB0196" xr:uid="{EB802442-2D8C-8640-848E-2447BA6EAA98}"/>
    <hyperlink ref="A199" r:id="rId256" display="https://www.wyoleg.gov/Legislation/2024/HB0197" xr:uid="{EF2BAD27-A76D-BE4A-907D-4A1162AD9A91}"/>
    <hyperlink ref="A200" r:id="rId257" display="https://www.wyoleg.gov/Legislation/2024/HB0198" xr:uid="{2E78BC3A-82FE-834C-8808-99E4222182CB}"/>
    <hyperlink ref="A201" r:id="rId258" display="https://www.wyoleg.gov/Legislation/2024/HB0199" xr:uid="{255AB3F0-72BD-C54C-BB85-6FB238739587}"/>
    <hyperlink ref="A202" r:id="rId259" display="https://www.wyoleg.gov/Legislation/2024/HB0200" xr:uid="{C9535F17-2200-5C48-AB8E-6E86882E16AB}"/>
    <hyperlink ref="A203" r:id="rId260" display="https://www.wyoleg.gov/Legislation/2024/HB0201" xr:uid="{0862634C-A414-D244-AE5E-F52C2F49D224}"/>
    <hyperlink ref="A204" r:id="rId261" display="https://www.wyoleg.gov/Legislation/2024/HB0202" xr:uid="{C841242A-9FD4-2743-BCF9-F6636A16844B}"/>
    <hyperlink ref="A205" r:id="rId262" display="https://www.wyoleg.gov/Legislation/2024/HB0203" xr:uid="{E3DD39F4-8860-8A4B-80AA-CDECE8B1AD29}"/>
    <hyperlink ref="A206" r:id="rId263" display="https://www.wyoleg.gov/Legislation/2024/HB0204" xr:uid="{3B0D63EF-FD81-C044-BBC1-5F2DBFAB7EF3}"/>
    <hyperlink ref="A207" r:id="rId264" display="https://www.wyoleg.gov/Legislation/2024/HB0205" xr:uid="{9948E8A0-BE46-094A-9034-71F4F6E70F28}"/>
    <hyperlink ref="A208" r:id="rId265" display="https://www.wyoleg.gov/Legislation/2024/HB0206" xr:uid="{8482D324-4381-654E-9DB9-3C2DC92F023F}"/>
    <hyperlink ref="A209" r:id="rId266" display="https://www.wyoleg.gov/Legislation/2024/HB0207" xr:uid="{65D390C3-ACBF-2046-BF58-0EE3F3DA16B9}"/>
    <hyperlink ref="A210" r:id="rId267" display="https://www.wyoleg.gov/Legislation/2024/HB0208" xr:uid="{FFFA718E-76F4-2849-BDF7-9898678AA127}"/>
    <hyperlink ref="A231" r:id="rId268" display="https://www.wyoleg.gov/Legislation/2024/HJ0008" xr:uid="{8B4E168C-44E1-D94D-82EE-D74AFD583993}"/>
    <hyperlink ref="A341" r:id="rId269" display="https://www.wyoleg.gov/Legislation/2024/SF0110" xr:uid="{A0B0431E-E8F6-374D-B79B-9D7ECBAF2C94}"/>
    <hyperlink ref="A342" r:id="rId270" display="https://www.wyoleg.gov/Legislation/2024/SF0111" xr:uid="{A503B040-8B71-F64F-9DBB-4F08660F92CA}"/>
    <hyperlink ref="A343" r:id="rId271" display="https://www.wyoleg.gov/Legislation/2024/SF0112" xr:uid="{1E1D49A7-D459-B949-AAAD-4CF497855F6C}"/>
    <hyperlink ref="A344" r:id="rId272" display="https://www.wyoleg.gov/Legislation/2024/SF0113" xr:uid="{243FC206-0976-B949-91E2-E15415E4DF09}"/>
    <hyperlink ref="A345" r:id="rId273" display="https://www.wyoleg.gov/Legislation/2024/SF0114" xr:uid="{972DA776-9EB2-044C-BB43-1817C6C3181D}"/>
    <hyperlink ref="A346" r:id="rId274" display="https://www.wyoleg.gov/Legislation/2024/SF0115" xr:uid="{7F960EB7-7D54-3644-958A-6170ECA04521}"/>
    <hyperlink ref="A347" r:id="rId275" display="https://www.wyoleg.gov/Legislation/2024/SF0116" xr:uid="{72E5485D-59C9-3F4D-9117-C0CBF82F3A0C}"/>
    <hyperlink ref="A348" r:id="rId276" display="https://www.wyoleg.gov/Legislation/2024/SF0117" xr:uid="{27E05706-CE36-454F-960D-73583168299B}"/>
    <hyperlink ref="A349" r:id="rId277" display="https://www.wyoleg.gov/Legislation/2024/SF0118" xr:uid="{2A38C74A-DC9B-0A4C-B094-DFB5C6C0E4E8}"/>
    <hyperlink ref="A350" r:id="rId278" display="https://www.wyoleg.gov/Legislation/2024/SF0119" xr:uid="{11628D14-A98E-D549-A1FB-65E96855AD31}"/>
    <hyperlink ref="A351" r:id="rId279" display="https://www.wyoleg.gov/Legislation/2024/SF0120" xr:uid="{B1984B6F-5264-D647-AF42-CAAF455558B7}"/>
    <hyperlink ref="A368" r:id="rId280" display="https://www.wyoleg.gov/Legislation/2024/SJ0005" xr:uid="{ED4BE294-B2C2-964E-A121-A0FCE369BC0A}"/>
    <hyperlink ref="A211" r:id="rId281" display="https://www.wyoleg.gov/Legislation/2024/HB0209" xr:uid="{EE29B4E7-8699-8C49-A64B-164C41951656}"/>
    <hyperlink ref="A212" r:id="rId282" display="https://www.wyoleg.gov/Legislation/2024/HB0210" xr:uid="{B062E700-A728-E54D-B49C-91776CF125F9}"/>
    <hyperlink ref="A213" r:id="rId283" display="https://www.wyoleg.gov/Legislation/2024/HB0211" xr:uid="{7B71EF9A-BCF9-7247-8101-FE1A6309B063}"/>
    <hyperlink ref="A214" r:id="rId284" display="https://www.wyoleg.gov/Legislation/2024/HB0212" xr:uid="{D30321AA-801C-1B4E-97AC-AF2947ECBCF1}"/>
    <hyperlink ref="A215" r:id="rId285" display="https://www.wyoleg.gov/Legislation/2024/HB0213" xr:uid="{9E626B68-4673-CF49-B64E-E0A3F7E286AE}"/>
    <hyperlink ref="A216" r:id="rId286" display="https://www.wyoleg.gov/Legislation/2024/HB0214" xr:uid="{5B7274CE-7BD3-EC42-8550-3A504FC81F9D}"/>
    <hyperlink ref="A217" r:id="rId287" display="https://www.wyoleg.gov/Legislation/2024/HB0215" xr:uid="{08B2A3EB-68AB-7B48-B84E-8DAE02A347E2}"/>
    <hyperlink ref="A218" r:id="rId288" display="https://www.wyoleg.gov/Legislation/2024/HB0216" xr:uid="{F27B41C7-A0EE-924D-BA4A-1B1498063563}"/>
    <hyperlink ref="A219" r:id="rId289" display="https://www.wyoleg.gov/Legislation/2024/HB0217" xr:uid="{05005C71-1114-7642-B095-0F4F7144A289}"/>
    <hyperlink ref="A220" r:id="rId290" display="https://www.wyoleg.gov/Legislation/2024/HB0218" xr:uid="{26DBE47C-6FEF-5D4A-9582-6434E17D0DAD}"/>
    <hyperlink ref="A221" r:id="rId291" display="https://www.wyoleg.gov/Legislation/2024/HB0219" xr:uid="{3BB0AC70-9306-4D4D-8405-CEEF407AAD80}"/>
    <hyperlink ref="A222" r:id="rId292" display="https://www.wyoleg.gov/Legislation/2024/HB0220" xr:uid="{C9D0D451-FABA-4842-8990-C3CF4A1E38AB}"/>
    <hyperlink ref="A223" r:id="rId293" display="https://www.wyoleg.gov/Legislation/2024/HB0221" xr:uid="{A87F2865-9A76-4048-AF88-B0E9C0433CB7}"/>
    <hyperlink ref="A352" r:id="rId294" display="https://www.wyoleg.gov/Legislation/2024/SF0121" xr:uid="{95021C02-F2D5-BE4B-B86B-A84A58D7071A}"/>
    <hyperlink ref="A353" r:id="rId295" display="https://www.wyoleg.gov/Legislation/2024/SF0122" xr:uid="{59A5EE77-6D5E-B84C-89CE-2EA4908ACE7E}"/>
    <hyperlink ref="A354" r:id="rId296" display="https://www.wyoleg.gov/Legislation/2024/SF0123" xr:uid="{25B1F0F3-8D4E-7B4B-A225-D5C8F3F7325B}"/>
    <hyperlink ref="A355" r:id="rId297" display="https://www.wyoleg.gov/Legislation/2024/SF0124" xr:uid="{639800D5-2A57-5449-A6E3-6AE2F2777F80}"/>
    <hyperlink ref="A356" r:id="rId298" display="https://www.wyoleg.gov/Legislation/2024/SF0125" xr:uid="{55BF6B77-94E3-9947-82E4-C4BBDF4BA687}"/>
    <hyperlink ref="A357" r:id="rId299" display="https://www.wyoleg.gov/Legislation/2024/SF0126" xr:uid="{B99D0219-E1E3-E34B-A873-7E8F7EBA41F7}"/>
    <hyperlink ref="A358" r:id="rId300" display="https://www.wyoleg.gov/Legislation/2024/SF0127" xr:uid="{6F5BADA0-08E0-C44A-9335-76D95FD3FFC8}"/>
    <hyperlink ref="A359" r:id="rId301" display="https://www.wyoleg.gov/Legislation/2024/SF0128" xr:uid="{524D682D-1189-0C40-BE1F-C6D1212C2CC1}"/>
    <hyperlink ref="A360" r:id="rId302" display="https://www.wyoleg.gov/Legislation/2024/SF0129" xr:uid="{2A7A629C-3CF6-8946-A843-76BB15FF781C}"/>
    <hyperlink ref="A361" r:id="rId303" display="https://www.wyoleg.gov/Legislation/2024/SF0130" xr:uid="{8B5A7089-B234-A344-A1F3-C05871A92FF6}"/>
    <hyperlink ref="A362" r:id="rId304" display="https://www.wyoleg.gov/Legislation/2024/SF0131" xr:uid="{7D451DA6-7D85-2246-BA44-9589FAB50531}"/>
    <hyperlink ref="A363" r:id="rId305" display="https://www.wyoleg.gov/Legislation/2024/SF0132" xr:uid="{44AFB860-D879-7F49-9DD0-E7A8A85653A0}"/>
    <hyperlink ref="A3" r:id="rId306" display="https://www.wyoleg.gov/Legislation/2024/HB0001" xr:uid="{360B2A55-869D-254A-81FE-7F487F555133}"/>
  </hyperlinks>
  <pageMargins left="0.5" right="0.5" top="0.75" bottom="0.75" header="0.27777800000000002" footer="0.27777800000000002"/>
  <pageSetup scale="21" orientation="portrait"/>
  <headerFooter>
    <oddFooter>&amp;C&amp;"Helvetica,Regular"&amp;12&amp;K000000&amp;P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CE65AD9-7306-6A4B-88A2-1B902116D981}">
          <x14:formula1>
            <xm:f>Category!$A$2:$A$43</xm:f>
          </x14:formula1>
          <xm:sqref>I3:I119 I121:I610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27"/>
  <sheetViews>
    <sheetView zoomScale="109" workbookViewId="0">
      <selection activeCell="N19" sqref="N19"/>
    </sheetView>
  </sheetViews>
  <sheetFormatPr baseColWidth="10" defaultRowHeight="16" x14ac:dyDescent="0.2"/>
  <cols>
    <col min="5" max="5" width="13.6640625" bestFit="1" customWidth="1"/>
    <col min="6" max="7" width="13.83203125" bestFit="1" customWidth="1"/>
    <col min="8" max="8" width="13.33203125" customWidth="1"/>
    <col min="9" max="9" width="15" customWidth="1"/>
    <col min="11" max="11" width="11.6640625" bestFit="1" customWidth="1"/>
    <col min="12" max="12" width="12" bestFit="1" customWidth="1"/>
    <col min="14" max="15" width="13.33203125" customWidth="1"/>
    <col min="16" max="16" width="10.33203125" customWidth="1"/>
  </cols>
  <sheetData>
    <row r="2" spans="1:19" x14ac:dyDescent="0.2">
      <c r="A2" t="s">
        <v>103</v>
      </c>
    </row>
    <row r="3" spans="1:19" x14ac:dyDescent="0.2">
      <c r="C3" t="s">
        <v>64</v>
      </c>
      <c r="D3" t="s">
        <v>97</v>
      </c>
      <c r="E3" t="s">
        <v>98</v>
      </c>
      <c r="F3" t="s">
        <v>99</v>
      </c>
      <c r="G3" t="s">
        <v>100</v>
      </c>
      <c r="H3" t="s">
        <v>101</v>
      </c>
      <c r="I3" t="s">
        <v>102</v>
      </c>
      <c r="J3" t="s">
        <v>96</v>
      </c>
      <c r="K3" t="s">
        <v>111</v>
      </c>
      <c r="L3" t="s">
        <v>107</v>
      </c>
      <c r="M3" t="s">
        <v>182</v>
      </c>
      <c r="N3" t="s">
        <v>304</v>
      </c>
    </row>
    <row r="4" spans="1:19" x14ac:dyDescent="0.2">
      <c r="B4" t="s">
        <v>88</v>
      </c>
      <c r="C4">
        <v>229</v>
      </c>
      <c r="D4">
        <v>165</v>
      </c>
      <c r="J4">
        <v>64</v>
      </c>
      <c r="N4" s="6">
        <f>(C4-D4)/C4</f>
        <v>0.27947598253275108</v>
      </c>
      <c r="O4" s="6"/>
      <c r="P4" s="6"/>
      <c r="Q4" s="6"/>
      <c r="R4" s="6"/>
    </row>
    <row r="5" spans="1:19" x14ac:dyDescent="0.2">
      <c r="B5" t="s">
        <v>87</v>
      </c>
      <c r="C5">
        <v>137</v>
      </c>
      <c r="D5">
        <v>42</v>
      </c>
      <c r="J5">
        <v>95</v>
      </c>
      <c r="N5" s="6">
        <f>(C5-D5)/C5</f>
        <v>0.69343065693430661</v>
      </c>
      <c r="O5" s="6"/>
      <c r="P5" s="6"/>
      <c r="Q5" s="6"/>
      <c r="R5" s="6"/>
    </row>
    <row r="6" spans="1:19" x14ac:dyDescent="0.2">
      <c r="B6" t="s">
        <v>90</v>
      </c>
      <c r="C6">
        <v>64</v>
      </c>
      <c r="D6">
        <v>9</v>
      </c>
      <c r="J6">
        <v>51</v>
      </c>
      <c r="M6">
        <v>55</v>
      </c>
      <c r="P6" s="6"/>
      <c r="Q6" s="6"/>
      <c r="R6" s="6"/>
    </row>
    <row r="7" spans="1:19" x14ac:dyDescent="0.2">
      <c r="B7" t="s">
        <v>89</v>
      </c>
      <c r="C7">
        <v>95</v>
      </c>
      <c r="D7">
        <v>23</v>
      </c>
      <c r="J7">
        <v>84</v>
      </c>
      <c r="M7">
        <v>71</v>
      </c>
      <c r="P7" s="6"/>
      <c r="Q7" s="6"/>
      <c r="R7" s="6"/>
    </row>
    <row r="8" spans="1:19" x14ac:dyDescent="0.2">
      <c r="C8">
        <f>C4+C5</f>
        <v>366</v>
      </c>
      <c r="D8">
        <f>SUM(D4:D7)</f>
        <v>239</v>
      </c>
      <c r="E8">
        <f>SUM(E4:E7)</f>
        <v>0</v>
      </c>
      <c r="F8">
        <f>SUM(F4:F7)</f>
        <v>0</v>
      </c>
      <c r="J8">
        <f>SUM(J4:J7)</f>
        <v>294</v>
      </c>
      <c r="M8">
        <f>SUM(M4:M7)</f>
        <v>126</v>
      </c>
      <c r="P8" s="6"/>
      <c r="Q8" s="6"/>
      <c r="R8" s="6"/>
    </row>
    <row r="9" spans="1:19" x14ac:dyDescent="0.2">
      <c r="C9">
        <f>C6+C7</f>
        <v>159</v>
      </c>
      <c r="D9">
        <f>D8+M8</f>
        <v>365</v>
      </c>
      <c r="E9">
        <f t="shared" ref="E9:L9" si="0">E6+E7</f>
        <v>0</v>
      </c>
      <c r="F9">
        <f t="shared" si="0"/>
        <v>0</v>
      </c>
      <c r="G9">
        <f t="shared" si="0"/>
        <v>0</v>
      </c>
      <c r="H9">
        <f t="shared" si="0"/>
        <v>0</v>
      </c>
      <c r="I9">
        <f t="shared" si="0"/>
        <v>0</v>
      </c>
      <c r="J9">
        <f t="shared" si="0"/>
        <v>135</v>
      </c>
      <c r="K9">
        <f t="shared" si="0"/>
        <v>0</v>
      </c>
      <c r="L9">
        <f t="shared" si="0"/>
        <v>0</v>
      </c>
    </row>
    <row r="10" spans="1:19" x14ac:dyDescent="0.2">
      <c r="F10" s="12"/>
      <c r="G10" s="12"/>
      <c r="H10" s="12"/>
      <c r="N10" s="11"/>
      <c r="O10" s="11"/>
      <c r="P10" s="43"/>
    </row>
    <row r="11" spans="1:19" x14ac:dyDescent="0.2">
      <c r="F11" s="12"/>
      <c r="G11" s="12"/>
      <c r="H11" s="12"/>
      <c r="N11" s="11"/>
      <c r="O11" s="11"/>
      <c r="P11" s="43"/>
    </row>
    <row r="12" spans="1:19" x14ac:dyDescent="0.2">
      <c r="E12" s="12"/>
      <c r="F12" s="13"/>
      <c r="G12" s="13"/>
      <c r="H12" s="12"/>
    </row>
    <row r="13" spans="1:19" x14ac:dyDescent="0.2">
      <c r="E13" s="12"/>
      <c r="F13" s="12"/>
      <c r="G13" s="12"/>
      <c r="H13" s="12"/>
    </row>
    <row r="14" spans="1:19" x14ac:dyDescent="0.2">
      <c r="A14" t="s">
        <v>24</v>
      </c>
    </row>
    <row r="15" spans="1:19" x14ac:dyDescent="0.2">
      <c r="C15" t="s">
        <v>64</v>
      </c>
      <c r="D15" t="s">
        <v>66</v>
      </c>
      <c r="E15" t="s">
        <v>106</v>
      </c>
      <c r="F15" t="s">
        <v>91</v>
      </c>
      <c r="G15" t="s">
        <v>92</v>
      </c>
      <c r="H15" t="s">
        <v>239</v>
      </c>
      <c r="I15" t="s">
        <v>143</v>
      </c>
      <c r="J15" t="s">
        <v>93</v>
      </c>
      <c r="K15" t="s">
        <v>181</v>
      </c>
      <c r="L15" t="s">
        <v>94</v>
      </c>
      <c r="M15" t="s">
        <v>95</v>
      </c>
      <c r="N15" t="s">
        <v>240</v>
      </c>
      <c r="O15" t="s">
        <v>368</v>
      </c>
      <c r="P15" t="s">
        <v>196</v>
      </c>
    </row>
    <row r="16" spans="1:19" x14ac:dyDescent="0.2">
      <c r="B16" t="s">
        <v>88</v>
      </c>
      <c r="C16">
        <v>229</v>
      </c>
      <c r="D16">
        <v>2</v>
      </c>
      <c r="E16">
        <v>94</v>
      </c>
      <c r="F16">
        <v>49</v>
      </c>
      <c r="G16">
        <v>3</v>
      </c>
      <c r="H16">
        <v>4</v>
      </c>
      <c r="I16">
        <v>12</v>
      </c>
      <c r="M16">
        <v>1</v>
      </c>
      <c r="P16">
        <f>C16-D16-E16-F16-G16-H16-I16-J16-K16-L16-M16-N16-O16</f>
        <v>64</v>
      </c>
      <c r="R16" s="11">
        <v>0.6</v>
      </c>
      <c r="S16" t="s">
        <v>283</v>
      </c>
    </row>
    <row r="17" spans="2:18" x14ac:dyDescent="0.2">
      <c r="B17" t="s">
        <v>87</v>
      </c>
      <c r="C17">
        <v>137</v>
      </c>
      <c r="D17">
        <v>3</v>
      </c>
      <c r="E17">
        <v>2</v>
      </c>
      <c r="F17">
        <v>25</v>
      </c>
      <c r="G17">
        <v>1</v>
      </c>
      <c r="H17">
        <v>1</v>
      </c>
      <c r="I17">
        <v>8</v>
      </c>
      <c r="M17">
        <v>2</v>
      </c>
      <c r="P17">
        <f>C17-D17-E17-F17-G17-H17-I17-J17-K17-L17-M17-N17-O17</f>
        <v>95</v>
      </c>
      <c r="R17" s="11"/>
    </row>
    <row r="18" spans="2:18" x14ac:dyDescent="0.2">
      <c r="B18" t="s">
        <v>90</v>
      </c>
      <c r="C18">
        <v>64</v>
      </c>
      <c r="H18">
        <v>3</v>
      </c>
      <c r="I18">
        <v>2</v>
      </c>
      <c r="J18">
        <v>2</v>
      </c>
      <c r="M18">
        <v>2</v>
      </c>
      <c r="P18">
        <f>C18-D18-E18-F18-G18-H18-I18-J18-K18-L18-M18-N18-O18-M6</f>
        <v>0</v>
      </c>
    </row>
    <row r="19" spans="2:18" x14ac:dyDescent="0.2">
      <c r="B19" t="s">
        <v>89</v>
      </c>
      <c r="C19">
        <v>95</v>
      </c>
      <c r="E19">
        <v>5</v>
      </c>
      <c r="G19">
        <v>6</v>
      </c>
      <c r="H19">
        <v>7</v>
      </c>
      <c r="M19">
        <v>5</v>
      </c>
      <c r="N19">
        <v>1</v>
      </c>
      <c r="P19">
        <f>C19-D19-E19-F19-G19-H19-I19-J19-K19-L19-M19-N19-O19-M7</f>
        <v>0</v>
      </c>
    </row>
    <row r="20" spans="2:18" x14ac:dyDescent="0.2">
      <c r="G20" s="12"/>
      <c r="H20" s="12"/>
    </row>
    <row r="21" spans="2:18" x14ac:dyDescent="0.2">
      <c r="E21" s="12"/>
      <c r="F21" s="12"/>
      <c r="G21" s="12"/>
      <c r="H21" s="12"/>
    </row>
    <row r="22" spans="2:18" x14ac:dyDescent="0.2">
      <c r="E22" s="12"/>
      <c r="F22" s="12"/>
      <c r="G22" s="12"/>
      <c r="H22" s="12"/>
    </row>
    <row r="23" spans="2:18" x14ac:dyDescent="0.2">
      <c r="E23" s="12"/>
      <c r="F23" s="12"/>
      <c r="G23" s="12"/>
    </row>
    <row r="24" spans="2:18" x14ac:dyDescent="0.2">
      <c r="E24" s="12"/>
      <c r="F24" s="12"/>
      <c r="G24" s="12"/>
    </row>
    <row r="25" spans="2:18" x14ac:dyDescent="0.2">
      <c r="E25" s="12"/>
    </row>
    <row r="26" spans="2:18" x14ac:dyDescent="0.2">
      <c r="E26" s="12"/>
      <c r="F26" s="12"/>
      <c r="G26" s="12"/>
    </row>
    <row r="27" spans="2:18" x14ac:dyDescent="0.2">
      <c r="E27" s="12"/>
      <c r="F27" s="12"/>
      <c r="G27" s="12"/>
    </row>
  </sheetData>
  <hyperlinks>
    <hyperlink ref="H10" r:id="rId1" display="https://www.civics307.com/file-share" xr:uid="{A6FA1EFD-B4FF-8947-9494-7B6F38DFB3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04"/>
  <sheetViews>
    <sheetView topLeftCell="A21" zoomScale="134" zoomScaleNormal="131" workbookViewId="0">
      <selection activeCell="U8" sqref="U8"/>
    </sheetView>
  </sheetViews>
  <sheetFormatPr baseColWidth="10" defaultRowHeight="16" x14ac:dyDescent="0.2"/>
  <cols>
    <col min="1" max="1" width="8.83203125" style="3" customWidth="1"/>
    <col min="2" max="2" width="27.33203125" style="3" customWidth="1"/>
    <col min="3" max="3" width="8.1640625" bestFit="1" customWidth="1"/>
    <col min="4" max="4" width="8.1640625" customWidth="1"/>
    <col min="6" max="6" width="24.83203125" bestFit="1" customWidth="1"/>
    <col min="7" max="7" width="17.1640625" bestFit="1" customWidth="1"/>
    <col min="8" max="8" width="6.83203125" bestFit="1" customWidth="1"/>
    <col min="9" max="9" width="10.83203125" bestFit="1" customWidth="1"/>
    <col min="10" max="10" width="10.83203125" customWidth="1"/>
    <col min="11" max="11" width="8.83203125" style="3" customWidth="1"/>
    <col min="12" max="12" width="27.33203125" style="3" customWidth="1"/>
    <col min="13" max="14" width="10.83203125" customWidth="1"/>
    <col min="15" max="15" width="24.83203125" bestFit="1" customWidth="1"/>
    <col min="16" max="16" width="15.5" bestFit="1" customWidth="1"/>
    <col min="17" max="17" width="4.83203125" bestFit="1" customWidth="1"/>
    <col min="18" max="19" width="10.83203125" bestFit="1" customWidth="1"/>
    <col min="20" max="21" width="8.1640625" customWidth="1"/>
    <col min="22" max="23" width="6.6640625" customWidth="1"/>
    <col min="24" max="24" width="4.1640625" bestFit="1" customWidth="1"/>
    <col min="25" max="25" width="6.83203125" bestFit="1" customWidth="1"/>
    <col min="26" max="26" width="10.83203125" bestFit="1" customWidth="1"/>
    <col min="27" max="27" width="6.83203125" bestFit="1" customWidth="1"/>
    <col min="28" max="28" width="15.5" bestFit="1" customWidth="1"/>
    <col min="29" max="29" width="14" bestFit="1" customWidth="1"/>
    <col min="30" max="30" width="6.83203125" bestFit="1" customWidth="1"/>
    <col min="31" max="31" width="16.6640625" bestFit="1" customWidth="1"/>
    <col min="32" max="32" width="20.5" bestFit="1" customWidth="1"/>
    <col min="33" max="33" width="6.83203125" bestFit="1" customWidth="1"/>
    <col min="34" max="34" width="11.83203125" bestFit="1" customWidth="1"/>
    <col min="35" max="35" width="11.33203125" bestFit="1" customWidth="1"/>
    <col min="36" max="36" width="6.83203125" bestFit="1" customWidth="1"/>
    <col min="37" max="37" width="13.83203125" bestFit="1" customWidth="1"/>
    <col min="38" max="38" width="12.1640625" bestFit="1" customWidth="1"/>
    <col min="39" max="39" width="6.83203125" bestFit="1" customWidth="1"/>
    <col min="40" max="40" width="14.6640625" bestFit="1" customWidth="1"/>
    <col min="41" max="41" width="27" bestFit="1" customWidth="1"/>
    <col min="42" max="42" width="6.83203125" bestFit="1" customWidth="1"/>
    <col min="43" max="43" width="29.6640625" bestFit="1" customWidth="1"/>
    <col min="44" max="44" width="10.5" bestFit="1" customWidth="1"/>
    <col min="45" max="45" width="6.83203125" bestFit="1" customWidth="1"/>
    <col min="46" max="46" width="13" bestFit="1" customWidth="1"/>
    <col min="47" max="47" width="15.6640625" bestFit="1" customWidth="1"/>
    <col min="48" max="48" width="6.83203125" bestFit="1" customWidth="1"/>
    <col min="49" max="49" width="18.33203125" bestFit="1" customWidth="1"/>
    <col min="50" max="50" width="15.5" bestFit="1" customWidth="1"/>
    <col min="51" max="51" width="6.83203125" bestFit="1" customWidth="1"/>
    <col min="52" max="52" width="18.1640625" bestFit="1" customWidth="1"/>
    <col min="53" max="53" width="15.6640625" bestFit="1" customWidth="1"/>
    <col min="54" max="54" width="6.83203125" bestFit="1" customWidth="1"/>
    <col min="55" max="55" width="18.33203125" bestFit="1" customWidth="1"/>
    <col min="56" max="56" width="13.5" bestFit="1" customWidth="1"/>
    <col min="57" max="57" width="6.83203125" bestFit="1" customWidth="1"/>
    <col min="58" max="58" width="16" bestFit="1" customWidth="1"/>
    <col min="59" max="59" width="15.33203125" bestFit="1" customWidth="1"/>
    <col min="60" max="60" width="6.83203125" bestFit="1" customWidth="1"/>
    <col min="61" max="61" width="18" bestFit="1" customWidth="1"/>
    <col min="62" max="62" width="9.83203125" bestFit="1" customWidth="1"/>
    <col min="63" max="63" width="6.83203125" bestFit="1" customWidth="1"/>
    <col min="64" max="64" width="12.33203125" bestFit="1" customWidth="1"/>
    <col min="65" max="65" width="10.6640625" bestFit="1" customWidth="1"/>
    <col min="66" max="66" width="6.83203125" bestFit="1" customWidth="1"/>
    <col min="67" max="67" width="13.1640625" bestFit="1" customWidth="1"/>
    <col min="68" max="68" width="12.33203125" bestFit="1" customWidth="1"/>
    <col min="69" max="69" width="6.83203125" bestFit="1" customWidth="1"/>
    <col min="70" max="70" width="14.83203125" bestFit="1" customWidth="1"/>
    <col min="71" max="71" width="19.83203125" bestFit="1" customWidth="1"/>
    <col min="72" max="72" width="22.5" bestFit="1" customWidth="1"/>
    <col min="73" max="73" width="7.83203125" bestFit="1" customWidth="1"/>
    <col min="74" max="74" width="6.83203125" bestFit="1" customWidth="1"/>
    <col min="75" max="75" width="10.33203125" bestFit="1" customWidth="1"/>
    <col min="76" max="76" width="9.6640625" bestFit="1" customWidth="1"/>
    <col min="77" max="77" width="6.83203125" bestFit="1" customWidth="1"/>
    <col min="78" max="78" width="12.1640625" bestFit="1" customWidth="1"/>
    <col min="79" max="79" width="10.33203125" bestFit="1" customWidth="1"/>
    <col min="80" max="80" width="6.83203125" bestFit="1" customWidth="1"/>
    <col min="81" max="81" width="12.83203125" bestFit="1" customWidth="1"/>
    <col min="82" max="82" width="9.83203125" bestFit="1" customWidth="1"/>
    <col min="83" max="83" width="6.83203125" bestFit="1" customWidth="1"/>
    <col min="84" max="84" width="12.33203125" bestFit="1" customWidth="1"/>
    <col min="85" max="85" width="12.83203125" bestFit="1" customWidth="1"/>
    <col min="86" max="86" width="6.83203125" bestFit="1" customWidth="1"/>
    <col min="87" max="87" width="15.33203125" bestFit="1" customWidth="1"/>
    <col min="88" max="88" width="11.1640625" bestFit="1" customWidth="1"/>
    <col min="89" max="89" width="6.83203125" bestFit="1" customWidth="1"/>
    <col min="90" max="90" width="13.6640625" bestFit="1" customWidth="1"/>
    <col min="91" max="91" width="16.33203125" bestFit="1" customWidth="1"/>
    <col min="92" max="92" width="6.83203125" bestFit="1" customWidth="1"/>
    <col min="93" max="93" width="19" bestFit="1" customWidth="1"/>
    <col min="94" max="94" width="12.33203125" bestFit="1" customWidth="1"/>
    <col min="95" max="95" width="6.83203125" bestFit="1" customWidth="1"/>
    <col min="96" max="96" width="14.83203125" bestFit="1" customWidth="1"/>
    <col min="97" max="97" width="13.6640625" bestFit="1" customWidth="1"/>
    <col min="98" max="98" width="6.83203125" bestFit="1" customWidth="1"/>
    <col min="99" max="99" width="16.33203125" bestFit="1" customWidth="1"/>
    <col min="100" max="100" width="13.83203125" bestFit="1" customWidth="1"/>
    <col min="101" max="101" width="6.83203125" bestFit="1" customWidth="1"/>
    <col min="102" max="102" width="16.5" bestFit="1" customWidth="1"/>
    <col min="103" max="103" width="8.5" bestFit="1" customWidth="1"/>
    <col min="104" max="104" width="6.83203125" bestFit="1" customWidth="1"/>
    <col min="105" max="105" width="11" bestFit="1" customWidth="1"/>
    <col min="106" max="106" width="14.33203125" bestFit="1" customWidth="1"/>
    <col min="107" max="107" width="6.83203125" bestFit="1" customWidth="1"/>
    <col min="108" max="108" width="17" bestFit="1" customWidth="1"/>
    <col min="109" max="109" width="9.1640625" bestFit="1" customWidth="1"/>
    <col min="110" max="110" width="6.83203125" bestFit="1" customWidth="1"/>
    <col min="111" max="111" width="11.6640625" bestFit="1" customWidth="1"/>
    <col min="112" max="112" width="13.33203125" bestFit="1" customWidth="1"/>
    <col min="113" max="113" width="15.83203125" bestFit="1" customWidth="1"/>
    <col min="114" max="114" width="22.6640625" bestFit="1" customWidth="1"/>
    <col min="115" max="115" width="25.33203125" bestFit="1" customWidth="1"/>
    <col min="116" max="116" width="15.33203125" bestFit="1" customWidth="1"/>
    <col min="117" max="117" width="18" bestFit="1" customWidth="1"/>
    <col min="118" max="118" width="10" bestFit="1" customWidth="1"/>
    <col min="119" max="119" width="12.5" bestFit="1" customWidth="1"/>
    <col min="120" max="120" width="18.5" bestFit="1" customWidth="1"/>
    <col min="121" max="121" width="21" bestFit="1" customWidth="1"/>
    <col min="122" max="122" width="8" bestFit="1" customWidth="1"/>
    <col min="123" max="123" width="10.5" bestFit="1" customWidth="1"/>
  </cols>
  <sheetData>
    <row r="1" spans="1:37" ht="48" x14ac:dyDescent="0.2">
      <c r="A1" s="2" t="s">
        <v>144</v>
      </c>
      <c r="B1" s="2" t="s">
        <v>25</v>
      </c>
      <c r="C1" s="2" t="s">
        <v>81</v>
      </c>
      <c r="D1" s="57" t="s">
        <v>195</v>
      </c>
      <c r="F1" s="4" t="s">
        <v>131</v>
      </c>
      <c r="G1" s="4" t="s">
        <v>84</v>
      </c>
      <c r="K1" s="2" t="s">
        <v>144</v>
      </c>
      <c r="L1" s="2" t="s">
        <v>25</v>
      </c>
      <c r="M1" s="57" t="s">
        <v>195</v>
      </c>
      <c r="O1" s="4" t="s">
        <v>176</v>
      </c>
      <c r="P1" s="4" t="s">
        <v>84</v>
      </c>
      <c r="AH1" s="71" t="s">
        <v>25</v>
      </c>
      <c r="AI1" s="71" t="s">
        <v>366</v>
      </c>
      <c r="AJ1" s="71" t="s">
        <v>97</v>
      </c>
      <c r="AK1" s="71" t="s">
        <v>83</v>
      </c>
    </row>
    <row r="2" spans="1:37" ht="17" x14ac:dyDescent="0.2">
      <c r="A2" s="63" t="s">
        <v>172</v>
      </c>
      <c r="B2" s="21" t="s">
        <v>71</v>
      </c>
      <c r="C2" s="21" t="s">
        <v>67</v>
      </c>
      <c r="D2" s="31" t="str">
        <f>IF(ISBLANK(Status!C3),"",IF(Status!C3="Pass","Pass","Fail"))</f>
        <v>Pass</v>
      </c>
      <c r="F2" s="4" t="s">
        <v>82</v>
      </c>
      <c r="G2" t="s">
        <v>67</v>
      </c>
      <c r="H2" t="s">
        <v>68</v>
      </c>
      <c r="I2" t="s">
        <v>83</v>
      </c>
      <c r="K2" s="63" t="s">
        <v>172</v>
      </c>
      <c r="L2" s="21" t="s">
        <v>71</v>
      </c>
      <c r="M2" s="31" t="str">
        <f>IF(ISBLANK(Status!C3),"",IF(Status!C3="Pass","Pass","Fail"))</f>
        <v>Pass</v>
      </c>
      <c r="O2" s="4" t="s">
        <v>82</v>
      </c>
      <c r="P2" t="s">
        <v>250</v>
      </c>
      <c r="Q2" t="s">
        <v>96</v>
      </c>
      <c r="R2" t="s">
        <v>83</v>
      </c>
      <c r="T2" t="s">
        <v>96</v>
      </c>
      <c r="U2" t="s">
        <v>250</v>
      </c>
      <c r="V2" t="s">
        <v>366</v>
      </c>
      <c r="AH2" t="s">
        <v>45</v>
      </c>
      <c r="AI2">
        <v>24</v>
      </c>
      <c r="AJ2">
        <v>9</v>
      </c>
      <c r="AK2">
        <v>33</v>
      </c>
    </row>
    <row r="3" spans="1:37" ht="17" x14ac:dyDescent="0.2">
      <c r="A3" s="63" t="s">
        <v>174</v>
      </c>
      <c r="B3" s="21" t="s">
        <v>53</v>
      </c>
      <c r="C3" s="21" t="s">
        <v>67</v>
      </c>
      <c r="D3" s="31" t="str">
        <f>IF(ISBLANK(Status!C4),"",IF(Status!C4="Pass","Pass","Fail"))</f>
        <v>Fail</v>
      </c>
      <c r="F3" s="5" t="s">
        <v>61</v>
      </c>
      <c r="G3">
        <v>48</v>
      </c>
      <c r="H3">
        <v>13</v>
      </c>
      <c r="I3">
        <v>61</v>
      </c>
      <c r="K3" s="63" t="s">
        <v>174</v>
      </c>
      <c r="L3" s="21" t="s">
        <v>53</v>
      </c>
      <c r="M3" s="31" t="str">
        <f>IF(ISBLANK(Status!C4),"",IF(Status!C4="Pass","Pass","Fail"))</f>
        <v>Fail</v>
      </c>
      <c r="O3" s="5" t="s">
        <v>61</v>
      </c>
      <c r="P3" s="88">
        <v>51</v>
      </c>
      <c r="Q3" s="88">
        <v>10</v>
      </c>
      <c r="R3" s="88">
        <v>61</v>
      </c>
      <c r="T3" s="6">
        <f>Q3/R3</f>
        <v>0.16393442622950818</v>
      </c>
      <c r="U3" s="6">
        <f>P3/R3</f>
        <v>0.83606557377049184</v>
      </c>
      <c r="V3" s="6"/>
      <c r="AH3" t="s">
        <v>61</v>
      </c>
      <c r="AI3">
        <v>19</v>
      </c>
      <c r="AJ3">
        <v>42</v>
      </c>
      <c r="AK3">
        <v>61</v>
      </c>
    </row>
    <row r="4" spans="1:37" ht="17" x14ac:dyDescent="0.2">
      <c r="A4" s="63" t="s">
        <v>4</v>
      </c>
      <c r="B4" s="21" t="s">
        <v>45</v>
      </c>
      <c r="C4" s="21" t="s">
        <v>67</v>
      </c>
      <c r="D4" s="31" t="str">
        <f>IF(ISBLANK(Status!C5),"",IF(Status!C5="Pass","Pass","Fail"))</f>
        <v>Pass</v>
      </c>
      <c r="F4" s="5" t="s">
        <v>45</v>
      </c>
      <c r="G4">
        <v>21</v>
      </c>
      <c r="H4">
        <v>12</v>
      </c>
      <c r="I4">
        <v>33</v>
      </c>
      <c r="K4" s="63" t="s">
        <v>4</v>
      </c>
      <c r="L4" s="21" t="s">
        <v>45</v>
      </c>
      <c r="M4" s="31" t="str">
        <f>IF(ISBLANK(Status!C5),"",IF(Status!C5="Pass","Pass","Fail"))</f>
        <v>Pass</v>
      </c>
      <c r="O4" s="5" t="s">
        <v>45</v>
      </c>
      <c r="P4" s="88">
        <v>27</v>
      </c>
      <c r="Q4" s="88">
        <v>6</v>
      </c>
      <c r="R4" s="88">
        <v>33</v>
      </c>
      <c r="T4" s="6">
        <f t="shared" ref="T4:T39" si="0">Q4/R4</f>
        <v>0.18181818181818182</v>
      </c>
      <c r="U4" s="6">
        <f t="shared" ref="U4:U39" si="1">P4/R4</f>
        <v>0.81818181818181823</v>
      </c>
      <c r="V4" s="6"/>
      <c r="AH4" t="s">
        <v>39</v>
      </c>
      <c r="AI4">
        <v>14</v>
      </c>
      <c r="AJ4">
        <v>4</v>
      </c>
      <c r="AK4">
        <v>18</v>
      </c>
    </row>
    <row r="5" spans="1:37" ht="17" x14ac:dyDescent="0.2">
      <c r="A5" s="63" t="s">
        <v>5</v>
      </c>
      <c r="B5" s="21" t="s">
        <v>45</v>
      </c>
      <c r="C5" s="21" t="s">
        <v>67</v>
      </c>
      <c r="D5" s="31" t="str">
        <f>IF(ISBLANK(Status!C6),"",IF(Status!C6="Pass","Pass","Fail"))</f>
        <v>Pass</v>
      </c>
      <c r="F5" s="5" t="s">
        <v>48</v>
      </c>
      <c r="G5">
        <v>20</v>
      </c>
      <c r="H5">
        <v>8</v>
      </c>
      <c r="I5">
        <v>28</v>
      </c>
      <c r="K5" s="63" t="s">
        <v>5</v>
      </c>
      <c r="L5" s="21" t="s">
        <v>45</v>
      </c>
      <c r="M5" s="31" t="str">
        <f>IF(ISBLANK(Status!C6),"",IF(Status!C6="Pass","Pass","Fail"))</f>
        <v>Pass</v>
      </c>
      <c r="O5" s="5" t="s">
        <v>48</v>
      </c>
      <c r="P5" s="88">
        <v>20</v>
      </c>
      <c r="Q5" s="88">
        <v>8</v>
      </c>
      <c r="R5" s="88">
        <v>28</v>
      </c>
      <c r="T5" s="6">
        <f t="shared" si="0"/>
        <v>0.2857142857142857</v>
      </c>
      <c r="U5" s="6">
        <f t="shared" si="1"/>
        <v>0.7142857142857143</v>
      </c>
      <c r="V5" s="6"/>
      <c r="AH5" t="s">
        <v>48</v>
      </c>
      <c r="AI5">
        <v>12</v>
      </c>
      <c r="AJ5">
        <v>16</v>
      </c>
      <c r="AK5">
        <v>28</v>
      </c>
    </row>
    <row r="6" spans="1:37" ht="17" x14ac:dyDescent="0.2">
      <c r="A6" s="63" t="s">
        <v>6</v>
      </c>
      <c r="B6" s="21" t="s">
        <v>41</v>
      </c>
      <c r="C6" s="21" t="s">
        <v>67</v>
      </c>
      <c r="D6" s="31" t="str">
        <f>IF(ISBLANK(Status!C7),"",IF(Status!C7="Pass","Pass","Fail"))</f>
        <v>Fail</v>
      </c>
      <c r="F6" s="5" t="s">
        <v>39</v>
      </c>
      <c r="G6">
        <v>12</v>
      </c>
      <c r="H6">
        <v>6</v>
      </c>
      <c r="I6">
        <v>18</v>
      </c>
      <c r="K6" s="63" t="s">
        <v>6</v>
      </c>
      <c r="L6" s="21" t="s">
        <v>41</v>
      </c>
      <c r="M6" s="31" t="str">
        <f>IF(ISBLANK(Status!C7),"",IF(Status!C7="Pass","Pass","Fail"))</f>
        <v>Fail</v>
      </c>
      <c r="O6" s="5" t="s">
        <v>39</v>
      </c>
      <c r="P6" s="88">
        <v>9</v>
      </c>
      <c r="Q6" s="88">
        <v>9</v>
      </c>
      <c r="R6" s="88">
        <v>18</v>
      </c>
      <c r="T6" s="6">
        <f t="shared" si="0"/>
        <v>0.5</v>
      </c>
      <c r="U6" s="6">
        <f t="shared" si="1"/>
        <v>0.5</v>
      </c>
      <c r="V6" s="6"/>
      <c r="AH6" t="s">
        <v>44</v>
      </c>
      <c r="AI6">
        <v>10</v>
      </c>
      <c r="AJ6">
        <v>7</v>
      </c>
      <c r="AK6">
        <v>17</v>
      </c>
    </row>
    <row r="7" spans="1:37" ht="17" x14ac:dyDescent="0.2">
      <c r="A7" s="63" t="s">
        <v>7</v>
      </c>
      <c r="B7" s="21" t="s">
        <v>59</v>
      </c>
      <c r="C7" s="21" t="s">
        <v>67</v>
      </c>
      <c r="D7" s="31" t="str">
        <f>IF(ISBLANK(Status!C8),"",IF(Status!C8="Pass","Pass","Fail"))</f>
        <v>Fail</v>
      </c>
      <c r="F7" s="5" t="s">
        <v>44</v>
      </c>
      <c r="G7">
        <v>8</v>
      </c>
      <c r="H7">
        <v>9</v>
      </c>
      <c r="I7">
        <v>17</v>
      </c>
      <c r="K7" s="63" t="s">
        <v>7</v>
      </c>
      <c r="L7" s="21" t="s">
        <v>59</v>
      </c>
      <c r="M7" s="31" t="str">
        <f>IF(ISBLANK(Status!C8),"",IF(Status!C8="Pass","Pass","Fail"))</f>
        <v>Fail</v>
      </c>
      <c r="O7" s="5" t="s">
        <v>44</v>
      </c>
      <c r="P7" s="88">
        <v>15</v>
      </c>
      <c r="Q7" s="88">
        <v>2</v>
      </c>
      <c r="R7" s="88">
        <v>17</v>
      </c>
      <c r="T7" s="6">
        <f t="shared" si="0"/>
        <v>0.11764705882352941</v>
      </c>
      <c r="U7" s="6">
        <f t="shared" si="1"/>
        <v>0.88235294117647056</v>
      </c>
      <c r="V7" s="6"/>
      <c r="AH7" t="s">
        <v>41</v>
      </c>
      <c r="AI7">
        <v>10</v>
      </c>
      <c r="AJ7">
        <v>3</v>
      </c>
      <c r="AK7">
        <v>13</v>
      </c>
    </row>
    <row r="8" spans="1:37" ht="17" x14ac:dyDescent="0.2">
      <c r="A8" s="63" t="s">
        <v>8</v>
      </c>
      <c r="B8" s="21" t="s">
        <v>45</v>
      </c>
      <c r="C8" s="21" t="s">
        <v>67</v>
      </c>
      <c r="D8" s="31" t="str">
        <f>IF(ISBLANK(Status!C9),"",IF(Status!C9="Pass","Pass","Fail"))</f>
        <v>Fail</v>
      </c>
      <c r="F8" s="5" t="s">
        <v>42</v>
      </c>
      <c r="G8">
        <v>7</v>
      </c>
      <c r="H8">
        <v>7</v>
      </c>
      <c r="I8">
        <v>14</v>
      </c>
      <c r="K8" s="63" t="s">
        <v>8</v>
      </c>
      <c r="L8" s="21" t="s">
        <v>45</v>
      </c>
      <c r="M8" s="31" t="str">
        <f>IF(ISBLANK(Status!C9),"",IF(Status!C9="Pass","Pass","Fail"))</f>
        <v>Fail</v>
      </c>
      <c r="O8" s="5" t="s">
        <v>63</v>
      </c>
      <c r="P8" s="88">
        <v>10</v>
      </c>
      <c r="Q8" s="88">
        <v>4</v>
      </c>
      <c r="R8" s="88">
        <v>14</v>
      </c>
      <c r="T8" s="6">
        <f t="shared" si="0"/>
        <v>0.2857142857142857</v>
      </c>
      <c r="U8" s="6">
        <f t="shared" si="1"/>
        <v>0.7142857142857143</v>
      </c>
      <c r="V8" s="6"/>
      <c r="AH8" t="s">
        <v>198</v>
      </c>
      <c r="AI8">
        <v>10</v>
      </c>
      <c r="AJ8">
        <v>2</v>
      </c>
      <c r="AK8">
        <v>12</v>
      </c>
    </row>
    <row r="9" spans="1:37" ht="17" x14ac:dyDescent="0.2">
      <c r="A9" s="63" t="s">
        <v>9</v>
      </c>
      <c r="B9" s="21" t="s">
        <v>59</v>
      </c>
      <c r="C9" s="21" t="s">
        <v>67</v>
      </c>
      <c r="D9" s="31" t="str">
        <f>IF(ISBLANK(Status!C10),"",IF(Status!C10="Pass","Pass","Fail"))</f>
        <v>Pass</v>
      </c>
      <c r="F9" s="5" t="s">
        <v>63</v>
      </c>
      <c r="G9">
        <v>10</v>
      </c>
      <c r="H9">
        <v>4</v>
      </c>
      <c r="I9">
        <v>14</v>
      </c>
      <c r="K9" s="63" t="s">
        <v>9</v>
      </c>
      <c r="L9" s="21" t="s">
        <v>59</v>
      </c>
      <c r="M9" s="31" t="str">
        <f>IF(ISBLANK(Status!C10),"",IF(Status!C10="Pass","Pass","Fail"))</f>
        <v>Pass</v>
      </c>
      <c r="O9" s="5" t="s">
        <v>42</v>
      </c>
      <c r="P9" s="88">
        <v>11</v>
      </c>
      <c r="Q9" s="88">
        <v>3</v>
      </c>
      <c r="R9" s="88">
        <v>14</v>
      </c>
      <c r="T9" s="6">
        <f t="shared" si="0"/>
        <v>0.21428571428571427</v>
      </c>
      <c r="U9" s="6">
        <f t="shared" si="1"/>
        <v>0.7857142857142857</v>
      </c>
      <c r="V9" s="6"/>
      <c r="AH9" t="s">
        <v>1298</v>
      </c>
      <c r="AI9">
        <v>8</v>
      </c>
      <c r="AJ9">
        <v>6</v>
      </c>
      <c r="AK9">
        <v>14</v>
      </c>
    </row>
    <row r="10" spans="1:37" ht="17" x14ac:dyDescent="0.2">
      <c r="A10" s="63" t="s">
        <v>11</v>
      </c>
      <c r="B10" s="21" t="s">
        <v>58</v>
      </c>
      <c r="C10" s="21" t="s">
        <v>67</v>
      </c>
      <c r="D10" s="31" t="str">
        <f>IF(ISBLANK(Status!C11),"",IF(Status!C11="Pass","Pass","Fail"))</f>
        <v>Pass</v>
      </c>
      <c r="F10" s="5" t="s">
        <v>41</v>
      </c>
      <c r="G10">
        <v>7</v>
      </c>
      <c r="H10">
        <v>6</v>
      </c>
      <c r="I10">
        <v>13</v>
      </c>
      <c r="K10" s="63" t="s">
        <v>11</v>
      </c>
      <c r="L10" s="21" t="s">
        <v>58</v>
      </c>
      <c r="M10" s="31" t="str">
        <f>IF(ISBLANK(Status!C11),"",IF(Status!C11="Pass","Pass","Fail"))</f>
        <v>Pass</v>
      </c>
      <c r="O10" s="5" t="s">
        <v>41</v>
      </c>
      <c r="P10" s="88">
        <v>7</v>
      </c>
      <c r="Q10" s="88">
        <v>6</v>
      </c>
      <c r="R10" s="88">
        <v>13</v>
      </c>
      <c r="T10" s="6">
        <f t="shared" si="0"/>
        <v>0.46153846153846156</v>
      </c>
      <c r="U10" s="6">
        <f t="shared" si="1"/>
        <v>0.53846153846153844</v>
      </c>
      <c r="V10" s="6"/>
      <c r="AH10" t="s">
        <v>86</v>
      </c>
      <c r="AI10">
        <v>8</v>
      </c>
      <c r="AJ10">
        <v>2</v>
      </c>
      <c r="AK10">
        <v>10</v>
      </c>
    </row>
    <row r="11" spans="1:37" ht="17" x14ac:dyDescent="0.2">
      <c r="A11" s="63" t="s">
        <v>13</v>
      </c>
      <c r="B11" s="21" t="s">
        <v>63</v>
      </c>
      <c r="C11" s="21" t="s">
        <v>67</v>
      </c>
      <c r="D11" s="31" t="str">
        <f>IF(ISBLANK(Status!C12),"",IF(Status!C12="Pass","Pass","Fail"))</f>
        <v>Pass</v>
      </c>
      <c r="F11" s="5" t="s">
        <v>198</v>
      </c>
      <c r="G11">
        <v>7</v>
      </c>
      <c r="H11">
        <v>5</v>
      </c>
      <c r="I11">
        <v>12</v>
      </c>
      <c r="K11" s="63" t="s">
        <v>13</v>
      </c>
      <c r="L11" s="21" t="s">
        <v>63</v>
      </c>
      <c r="M11" s="31" t="str">
        <f>IF(ISBLANK(Status!C12),"",IF(Status!C12="Pass","Pass","Fail"))</f>
        <v>Pass</v>
      </c>
      <c r="O11" s="5" t="s">
        <v>198</v>
      </c>
      <c r="P11" s="88">
        <v>12</v>
      </c>
      <c r="Q11" s="88"/>
      <c r="R11" s="88">
        <v>12</v>
      </c>
      <c r="T11" s="6">
        <f t="shared" si="0"/>
        <v>0</v>
      </c>
      <c r="U11" s="6">
        <f t="shared" si="1"/>
        <v>1</v>
      </c>
      <c r="V11" s="6"/>
      <c r="AH11" t="s">
        <v>63</v>
      </c>
      <c r="AI11">
        <v>8</v>
      </c>
      <c r="AJ11">
        <v>6</v>
      </c>
      <c r="AK11">
        <v>14</v>
      </c>
    </row>
    <row r="12" spans="1:37" ht="17" x14ac:dyDescent="0.2">
      <c r="A12" s="63" t="s">
        <v>14</v>
      </c>
      <c r="B12" s="21" t="s">
        <v>63</v>
      </c>
      <c r="C12" s="21" t="s">
        <v>67</v>
      </c>
      <c r="D12" s="31" t="str">
        <f>IF(ISBLANK(Status!C13),"",IF(Status!C13="Pass","Pass","Fail"))</f>
        <v>Pass</v>
      </c>
      <c r="F12" s="5" t="s">
        <v>70</v>
      </c>
      <c r="G12">
        <v>3</v>
      </c>
      <c r="H12">
        <v>8</v>
      </c>
      <c r="I12">
        <v>11</v>
      </c>
      <c r="K12" s="63" t="s">
        <v>14</v>
      </c>
      <c r="L12" s="21" t="s">
        <v>63</v>
      </c>
      <c r="M12" s="31" t="str">
        <f>IF(ISBLANK(Status!C13),"",IF(Status!C13="Pass","Pass","Fail"))</f>
        <v>Pass</v>
      </c>
      <c r="O12" s="5" t="s">
        <v>70</v>
      </c>
      <c r="P12" s="88">
        <v>5</v>
      </c>
      <c r="Q12" s="88">
        <v>6</v>
      </c>
      <c r="R12" s="88">
        <v>11</v>
      </c>
      <c r="T12" s="6">
        <f t="shared" si="0"/>
        <v>0.54545454545454541</v>
      </c>
      <c r="U12" s="6">
        <f t="shared" si="1"/>
        <v>0.45454545454545453</v>
      </c>
      <c r="V12" s="6"/>
    </row>
    <row r="13" spans="1:37" ht="17" x14ac:dyDescent="0.2">
      <c r="A13" s="63" t="s">
        <v>72</v>
      </c>
      <c r="B13" s="21" t="s">
        <v>49</v>
      </c>
      <c r="C13" s="21" t="s">
        <v>67</v>
      </c>
      <c r="D13" s="31" t="str">
        <f>IF(ISBLANK(Status!C14),"",IF(Status!C14="Pass","Pass","Fail"))</f>
        <v>Pass</v>
      </c>
      <c r="F13" s="5" t="s">
        <v>86</v>
      </c>
      <c r="G13">
        <v>8</v>
      </c>
      <c r="H13">
        <v>2</v>
      </c>
      <c r="I13">
        <v>10</v>
      </c>
      <c r="K13" s="63" t="s">
        <v>72</v>
      </c>
      <c r="L13" s="21" t="s">
        <v>49</v>
      </c>
      <c r="M13" s="31" t="str">
        <f>IF(ISBLANK(Status!C14),"",IF(Status!C14="Pass","Pass","Fail"))</f>
        <v>Pass</v>
      </c>
      <c r="O13" s="5" t="s">
        <v>86</v>
      </c>
      <c r="P13" s="88">
        <v>2</v>
      </c>
      <c r="Q13" s="88">
        <v>8</v>
      </c>
      <c r="R13" s="88">
        <v>10</v>
      </c>
      <c r="T13" s="6">
        <f t="shared" si="0"/>
        <v>0.8</v>
      </c>
      <c r="U13" s="6">
        <f t="shared" si="1"/>
        <v>0.2</v>
      </c>
      <c r="V13" s="6"/>
    </row>
    <row r="14" spans="1:37" ht="17" x14ac:dyDescent="0.2">
      <c r="A14" s="63" t="s">
        <v>73</v>
      </c>
      <c r="B14" s="21" t="s">
        <v>41</v>
      </c>
      <c r="C14" s="21" t="s">
        <v>67</v>
      </c>
      <c r="D14" s="31" t="str">
        <f>IF(ISBLANK(Status!C15),"",IF(Status!C15="Pass","Pass","Fail"))</f>
        <v>Pass</v>
      </c>
      <c r="F14" s="5" t="s">
        <v>43</v>
      </c>
      <c r="G14">
        <v>6</v>
      </c>
      <c r="H14">
        <v>4</v>
      </c>
      <c r="I14">
        <v>10</v>
      </c>
      <c r="K14" s="63" t="s">
        <v>73</v>
      </c>
      <c r="L14" s="21" t="s">
        <v>41</v>
      </c>
      <c r="M14" s="31" t="str">
        <f>IF(ISBLANK(Status!C15),"",IF(Status!C15="Pass","Pass","Fail"))</f>
        <v>Pass</v>
      </c>
      <c r="O14" s="5" t="s">
        <v>43</v>
      </c>
      <c r="P14" s="88">
        <v>2</v>
      </c>
      <c r="Q14" s="88">
        <v>8</v>
      </c>
      <c r="R14" s="88">
        <v>10</v>
      </c>
      <c r="T14" s="6">
        <f t="shared" si="0"/>
        <v>0.8</v>
      </c>
      <c r="U14" s="6">
        <f t="shared" si="1"/>
        <v>0.2</v>
      </c>
      <c r="V14" s="6"/>
    </row>
    <row r="15" spans="1:37" ht="17" x14ac:dyDescent="0.2">
      <c r="A15" s="63" t="s">
        <v>74</v>
      </c>
      <c r="B15" s="21" t="s">
        <v>43</v>
      </c>
      <c r="C15" s="21" t="s">
        <v>67</v>
      </c>
      <c r="D15" s="31" t="str">
        <f>IF(ISBLANK(Status!C16),"",IF(Status!C16="Pass","Pass","Fail"))</f>
        <v>Pass</v>
      </c>
      <c r="F15" s="5" t="s">
        <v>12</v>
      </c>
      <c r="G15">
        <v>4</v>
      </c>
      <c r="H15">
        <v>5</v>
      </c>
      <c r="I15">
        <v>9</v>
      </c>
      <c r="K15" s="63" t="s">
        <v>74</v>
      </c>
      <c r="L15" s="21" t="s">
        <v>43</v>
      </c>
      <c r="M15" s="31" t="str">
        <f>IF(ISBLANK(Status!C16),"",IF(Status!C16="Pass","Pass","Fail"))</f>
        <v>Pass</v>
      </c>
      <c r="O15" s="5" t="s">
        <v>40</v>
      </c>
      <c r="P15" s="88">
        <v>3</v>
      </c>
      <c r="Q15" s="88">
        <v>6</v>
      </c>
      <c r="R15" s="88">
        <v>9</v>
      </c>
      <c r="T15" s="6">
        <f t="shared" si="0"/>
        <v>0.66666666666666663</v>
      </c>
      <c r="U15" s="6">
        <f t="shared" si="1"/>
        <v>0.33333333333333331</v>
      </c>
      <c r="V15" s="6"/>
    </row>
    <row r="16" spans="1:37" ht="17" x14ac:dyDescent="0.2">
      <c r="A16" s="63" t="s">
        <v>75</v>
      </c>
      <c r="B16" s="21" t="s">
        <v>43</v>
      </c>
      <c r="C16" s="21" t="s">
        <v>67</v>
      </c>
      <c r="D16" s="31" t="str">
        <f>IF(ISBLANK(Status!C17),"",IF(Status!C17="Pass","Pass","Fail"))</f>
        <v>Pass</v>
      </c>
      <c r="F16" s="5" t="s">
        <v>130</v>
      </c>
      <c r="G16">
        <v>5</v>
      </c>
      <c r="H16">
        <v>4</v>
      </c>
      <c r="I16">
        <v>9</v>
      </c>
      <c r="K16" s="63" t="s">
        <v>75</v>
      </c>
      <c r="L16" s="21" t="s">
        <v>43</v>
      </c>
      <c r="M16" s="31" t="str">
        <f>IF(ISBLANK(Status!C17),"",IF(Status!C17="Pass","Pass","Fail"))</f>
        <v>Pass</v>
      </c>
      <c r="O16" s="5" t="s">
        <v>60</v>
      </c>
      <c r="P16" s="88">
        <v>7</v>
      </c>
      <c r="Q16" s="88">
        <v>2</v>
      </c>
      <c r="R16" s="88">
        <v>9</v>
      </c>
      <c r="T16" s="6">
        <f t="shared" si="0"/>
        <v>0.22222222222222221</v>
      </c>
      <c r="U16" s="6">
        <f t="shared" si="1"/>
        <v>0.77777777777777779</v>
      </c>
      <c r="V16" s="6"/>
    </row>
    <row r="17" spans="1:37" ht="17" x14ac:dyDescent="0.2">
      <c r="A17" s="63" t="s">
        <v>128</v>
      </c>
      <c r="B17" s="21" t="s">
        <v>52</v>
      </c>
      <c r="C17" s="21" t="s">
        <v>67</v>
      </c>
      <c r="D17" s="31" t="str">
        <f>IF(ISBLANK(Status!C18),"",IF(Status!C18="Pass","Pass","Fail"))</f>
        <v>Pass</v>
      </c>
      <c r="F17" s="5" t="s">
        <v>60</v>
      </c>
      <c r="G17">
        <v>6</v>
      </c>
      <c r="H17">
        <v>3</v>
      </c>
      <c r="I17">
        <v>9</v>
      </c>
      <c r="K17" s="63" t="s">
        <v>128</v>
      </c>
      <c r="L17" s="21" t="s">
        <v>52</v>
      </c>
      <c r="M17" s="31" t="str">
        <f>IF(ISBLANK(Status!C18),"",IF(Status!C18="Pass","Pass","Fail"))</f>
        <v>Pass</v>
      </c>
      <c r="O17" s="5" t="s">
        <v>130</v>
      </c>
      <c r="P17" s="88">
        <v>3</v>
      </c>
      <c r="Q17" s="88">
        <v>6</v>
      </c>
      <c r="R17" s="88">
        <v>9</v>
      </c>
      <c r="T17" s="6">
        <f t="shared" si="0"/>
        <v>0.66666666666666663</v>
      </c>
      <c r="U17" s="6">
        <f t="shared" si="1"/>
        <v>0.33333333333333331</v>
      </c>
      <c r="V17" s="6"/>
    </row>
    <row r="18" spans="1:37" ht="17" x14ac:dyDescent="0.2">
      <c r="A18" s="63" t="s">
        <v>127</v>
      </c>
      <c r="B18" s="21" t="s">
        <v>52</v>
      </c>
      <c r="C18" s="21" t="s">
        <v>67</v>
      </c>
      <c r="D18" s="31" t="str">
        <f>IF(ISBLANK(Status!C19),"",IF(Status!C19="Pass","Pass","Fail"))</f>
        <v>Fail</v>
      </c>
      <c r="F18" s="5" t="s">
        <v>40</v>
      </c>
      <c r="G18">
        <v>4</v>
      </c>
      <c r="H18">
        <v>5</v>
      </c>
      <c r="I18">
        <v>9</v>
      </c>
      <c r="K18" s="63" t="s">
        <v>127</v>
      </c>
      <c r="L18" s="21" t="s">
        <v>52</v>
      </c>
      <c r="M18" s="31" t="str">
        <f>IF(ISBLANK(Status!C19),"",IF(Status!C19="Pass","Pass","Fail"))</f>
        <v>Fail</v>
      </c>
      <c r="O18" s="5" t="s">
        <v>12</v>
      </c>
      <c r="P18" s="88">
        <v>4</v>
      </c>
      <c r="Q18" s="88">
        <v>5</v>
      </c>
      <c r="R18" s="88">
        <v>9</v>
      </c>
      <c r="T18" s="6">
        <f t="shared" si="0"/>
        <v>0.55555555555555558</v>
      </c>
      <c r="U18" s="6">
        <f t="shared" si="1"/>
        <v>0.44444444444444442</v>
      </c>
      <c r="V18" s="6"/>
      <c r="AH18" s="71" t="s">
        <v>25</v>
      </c>
      <c r="AI18" s="71" t="s">
        <v>67</v>
      </c>
      <c r="AJ18" s="71" t="s">
        <v>68</v>
      </c>
      <c r="AK18" s="71" t="s">
        <v>83</v>
      </c>
    </row>
    <row r="19" spans="1:37" ht="17" x14ac:dyDescent="0.2">
      <c r="A19" s="63" t="s">
        <v>173</v>
      </c>
      <c r="B19" s="21" t="s">
        <v>45</v>
      </c>
      <c r="C19" s="21" t="s">
        <v>67</v>
      </c>
      <c r="D19" s="31" t="str">
        <f>IF(ISBLANK(Status!C20),"",IF(Status!C20="Pass","Pass","Fail"))</f>
        <v>Fail</v>
      </c>
      <c r="F19" s="5" t="s">
        <v>59</v>
      </c>
      <c r="G19">
        <v>8</v>
      </c>
      <c r="I19">
        <v>8</v>
      </c>
      <c r="K19" s="63" t="s">
        <v>173</v>
      </c>
      <c r="L19" s="21" t="s">
        <v>45</v>
      </c>
      <c r="M19" s="31" t="str">
        <f>IF(ISBLANK(Status!C20),"",IF(Status!C20="Pass","Pass","Fail"))</f>
        <v>Fail</v>
      </c>
      <c r="O19" s="5" t="s">
        <v>59</v>
      </c>
      <c r="P19" s="88">
        <v>5</v>
      </c>
      <c r="Q19" s="88">
        <v>3</v>
      </c>
      <c r="R19" s="88">
        <v>8</v>
      </c>
      <c r="T19" s="6">
        <f t="shared" si="0"/>
        <v>0.375</v>
      </c>
      <c r="U19" s="6">
        <f t="shared" si="1"/>
        <v>0.625</v>
      </c>
      <c r="V19" s="6"/>
      <c r="AH19" s="69" t="s">
        <v>61</v>
      </c>
      <c r="AI19" s="70">
        <v>48</v>
      </c>
      <c r="AJ19" s="70">
        <v>13</v>
      </c>
      <c r="AK19" s="70">
        <v>61</v>
      </c>
    </row>
    <row r="20" spans="1:37" ht="17" x14ac:dyDescent="0.2">
      <c r="A20" s="63" t="s">
        <v>126</v>
      </c>
      <c r="B20" s="21" t="s">
        <v>44</v>
      </c>
      <c r="C20" s="21" t="s">
        <v>67</v>
      </c>
      <c r="D20" s="31" t="str">
        <f>IF(ISBLANK(Status!C21),"",IF(Status!C21="Pass","Pass","Fail"))</f>
        <v>Fail</v>
      </c>
      <c r="F20" s="5" t="s">
        <v>71</v>
      </c>
      <c r="G20">
        <v>5</v>
      </c>
      <c r="H20">
        <v>2</v>
      </c>
      <c r="I20">
        <v>7</v>
      </c>
      <c r="K20" s="63" t="s">
        <v>126</v>
      </c>
      <c r="L20" s="21" t="s">
        <v>44</v>
      </c>
      <c r="M20" s="31" t="str">
        <f>IF(ISBLANK(Status!C21),"",IF(Status!C21="Pass","Pass","Fail"))</f>
        <v>Fail</v>
      </c>
      <c r="O20" s="5" t="s">
        <v>71</v>
      </c>
      <c r="P20" s="88">
        <v>4</v>
      </c>
      <c r="Q20" s="88">
        <v>3</v>
      </c>
      <c r="R20" s="88">
        <v>7</v>
      </c>
      <c r="T20" s="6">
        <f t="shared" si="0"/>
        <v>0.42857142857142855</v>
      </c>
      <c r="U20" s="6">
        <f t="shared" si="1"/>
        <v>0.5714285714285714</v>
      </c>
      <c r="V20" s="6"/>
      <c r="AH20" s="69" t="s">
        <v>45</v>
      </c>
      <c r="AI20" s="70">
        <v>21</v>
      </c>
      <c r="AJ20" s="70">
        <v>12</v>
      </c>
      <c r="AK20" s="70">
        <v>33</v>
      </c>
    </row>
    <row r="21" spans="1:37" ht="17" x14ac:dyDescent="0.2">
      <c r="A21" s="63" t="s">
        <v>125</v>
      </c>
      <c r="B21" s="21" t="s">
        <v>51</v>
      </c>
      <c r="C21" s="21" t="s">
        <v>67</v>
      </c>
      <c r="D21" s="31" t="str">
        <f>IF(ISBLANK(Status!C22),"",IF(Status!C22="Pass","Pass","Fail"))</f>
        <v>Pass</v>
      </c>
      <c r="F21" s="5" t="s">
        <v>10</v>
      </c>
      <c r="G21">
        <v>1</v>
      </c>
      <c r="H21">
        <v>5</v>
      </c>
      <c r="I21">
        <v>6</v>
      </c>
      <c r="K21" s="63" t="s">
        <v>125</v>
      </c>
      <c r="L21" s="21" t="s">
        <v>51</v>
      </c>
      <c r="M21" s="31" t="str">
        <f>IF(ISBLANK(Status!C22),"",IF(Status!C22="Pass","Pass","Fail"))</f>
        <v>Pass</v>
      </c>
      <c r="O21" s="5" t="s">
        <v>10</v>
      </c>
      <c r="P21" s="88">
        <v>3</v>
      </c>
      <c r="Q21" s="88">
        <v>3</v>
      </c>
      <c r="R21" s="88">
        <v>6</v>
      </c>
      <c r="T21" s="6">
        <f t="shared" si="0"/>
        <v>0.5</v>
      </c>
      <c r="U21" s="6">
        <f t="shared" si="1"/>
        <v>0.5</v>
      </c>
      <c r="V21" s="6"/>
      <c r="AH21" s="69" t="s">
        <v>48</v>
      </c>
      <c r="AI21" s="70">
        <v>20</v>
      </c>
      <c r="AJ21" s="70">
        <v>8</v>
      </c>
      <c r="AK21" s="70">
        <v>28</v>
      </c>
    </row>
    <row r="22" spans="1:37" ht="17" x14ac:dyDescent="0.2">
      <c r="A22" s="63" t="s">
        <v>124</v>
      </c>
      <c r="B22" s="21" t="s">
        <v>51</v>
      </c>
      <c r="C22" s="21" t="s">
        <v>67</v>
      </c>
      <c r="D22" s="31" t="str">
        <f>IF(ISBLANK(Status!C23),"",IF(Status!C23="Pass","Pass","Fail"))</f>
        <v>Pass</v>
      </c>
      <c r="F22" s="5" t="s">
        <v>58</v>
      </c>
      <c r="G22">
        <v>4</v>
      </c>
      <c r="H22">
        <v>2</v>
      </c>
      <c r="I22">
        <v>6</v>
      </c>
      <c r="K22" s="63" t="s">
        <v>124</v>
      </c>
      <c r="L22" s="21" t="s">
        <v>51</v>
      </c>
      <c r="M22" s="31" t="str">
        <f>IF(ISBLANK(Status!C23),"",IF(Status!C23="Pass","Pass","Fail"))</f>
        <v>Pass</v>
      </c>
      <c r="O22" s="5" t="s">
        <v>58</v>
      </c>
      <c r="P22" s="88">
        <v>3</v>
      </c>
      <c r="Q22" s="88">
        <v>3</v>
      </c>
      <c r="R22" s="88">
        <v>6</v>
      </c>
      <c r="T22" s="6">
        <f t="shared" si="0"/>
        <v>0.5</v>
      </c>
      <c r="U22" s="6">
        <f t="shared" si="1"/>
        <v>0.5</v>
      </c>
      <c r="V22" s="6"/>
      <c r="AH22" s="69" t="s">
        <v>39</v>
      </c>
      <c r="AI22" s="70">
        <v>12</v>
      </c>
      <c r="AJ22" s="70">
        <v>6</v>
      </c>
      <c r="AK22" s="70">
        <v>18</v>
      </c>
    </row>
    <row r="23" spans="1:37" ht="17" x14ac:dyDescent="0.2">
      <c r="A23" s="63" t="s">
        <v>123</v>
      </c>
      <c r="B23" s="21" t="s">
        <v>45</v>
      </c>
      <c r="C23" s="21" t="s">
        <v>67</v>
      </c>
      <c r="D23" s="31" t="str">
        <f>IF(ISBLANK(Status!C24),"",IF(Status!C24="Pass","Pass","Fail"))</f>
        <v>Fail</v>
      </c>
      <c r="F23" s="5" t="s">
        <v>56</v>
      </c>
      <c r="G23">
        <v>1</v>
      </c>
      <c r="H23">
        <v>4</v>
      </c>
      <c r="I23">
        <v>5</v>
      </c>
      <c r="K23" s="63" t="s">
        <v>123</v>
      </c>
      <c r="L23" s="21" t="s">
        <v>45</v>
      </c>
      <c r="M23" s="31" t="str">
        <f>IF(ISBLANK(Status!C24),"",IF(Status!C24="Pass","Pass","Fail"))</f>
        <v>Fail</v>
      </c>
      <c r="O23" s="5" t="s">
        <v>53</v>
      </c>
      <c r="P23" s="88">
        <v>4</v>
      </c>
      <c r="Q23" s="88">
        <v>1</v>
      </c>
      <c r="R23" s="88">
        <v>5</v>
      </c>
      <c r="T23" s="6">
        <f t="shared" si="0"/>
        <v>0.2</v>
      </c>
      <c r="U23" s="6">
        <f t="shared" si="1"/>
        <v>0.8</v>
      </c>
      <c r="V23" s="6"/>
      <c r="AH23" s="69" t="s">
        <v>44</v>
      </c>
      <c r="AI23" s="70">
        <v>8</v>
      </c>
      <c r="AJ23" s="70">
        <v>9</v>
      </c>
      <c r="AK23" s="70">
        <v>17</v>
      </c>
    </row>
    <row r="24" spans="1:37" ht="17" x14ac:dyDescent="0.2">
      <c r="A24" s="63" t="s">
        <v>122</v>
      </c>
      <c r="B24" s="21" t="s">
        <v>59</v>
      </c>
      <c r="C24" s="21" t="s">
        <v>67</v>
      </c>
      <c r="D24" s="31" t="str">
        <f>IF(ISBLANK(Status!C25),"",IF(Status!C25="Pass","Pass","Fail"))</f>
        <v>Pass</v>
      </c>
      <c r="F24" s="5" t="s">
        <v>194</v>
      </c>
      <c r="G24">
        <v>4</v>
      </c>
      <c r="H24">
        <v>1</v>
      </c>
      <c r="I24">
        <v>5</v>
      </c>
      <c r="K24" s="63" t="s">
        <v>122</v>
      </c>
      <c r="L24" s="21" t="s">
        <v>59</v>
      </c>
      <c r="M24" s="31" t="str">
        <f>IF(ISBLANK(Status!C25),"",IF(Status!C25="Pass","Pass","Fail"))</f>
        <v>Pass</v>
      </c>
      <c r="O24" s="5" t="s">
        <v>194</v>
      </c>
      <c r="P24" s="88">
        <v>4</v>
      </c>
      <c r="Q24" s="88">
        <v>1</v>
      </c>
      <c r="R24" s="88">
        <v>5</v>
      </c>
      <c r="T24" s="6">
        <f t="shared" si="0"/>
        <v>0.2</v>
      </c>
      <c r="U24" s="6">
        <f t="shared" si="1"/>
        <v>0.8</v>
      </c>
      <c r="V24" s="6"/>
      <c r="AH24" t="s">
        <v>1298</v>
      </c>
      <c r="AI24" s="70">
        <v>7</v>
      </c>
      <c r="AJ24" s="70">
        <v>7</v>
      </c>
      <c r="AK24" s="70">
        <v>14</v>
      </c>
    </row>
    <row r="25" spans="1:37" ht="17" x14ac:dyDescent="0.2">
      <c r="A25" s="63" t="s">
        <v>121</v>
      </c>
      <c r="B25" s="21" t="s">
        <v>41</v>
      </c>
      <c r="C25" s="21" t="s">
        <v>67</v>
      </c>
      <c r="D25" s="31" t="str">
        <f>IF(ISBLANK(Status!C26),"",IF(Status!C26="Pass","Pass","Fail"))</f>
        <v>Fail</v>
      </c>
      <c r="F25" s="5" t="s">
        <v>51</v>
      </c>
      <c r="G25">
        <v>3</v>
      </c>
      <c r="H25">
        <v>2</v>
      </c>
      <c r="I25">
        <v>5</v>
      </c>
      <c r="K25" s="63" t="s">
        <v>121</v>
      </c>
      <c r="L25" s="21" t="s">
        <v>41</v>
      </c>
      <c r="M25" s="31" t="str">
        <f>IF(ISBLANK(Status!C26),"",IF(Status!C26="Pass","Pass","Fail"))</f>
        <v>Fail</v>
      </c>
      <c r="O25" s="5" t="s">
        <v>56</v>
      </c>
      <c r="P25" s="88">
        <v>2</v>
      </c>
      <c r="Q25" s="88">
        <v>3</v>
      </c>
      <c r="R25" s="88">
        <v>5</v>
      </c>
      <c r="T25" s="6">
        <f t="shared" si="0"/>
        <v>0.6</v>
      </c>
      <c r="U25" s="6">
        <f t="shared" si="1"/>
        <v>0.4</v>
      </c>
      <c r="V25" s="6"/>
      <c r="AH25" s="69" t="s">
        <v>63</v>
      </c>
      <c r="AI25" s="70">
        <v>10</v>
      </c>
      <c r="AJ25" s="70">
        <v>4</v>
      </c>
      <c r="AK25" s="70">
        <v>14</v>
      </c>
    </row>
    <row r="26" spans="1:37" ht="17" x14ac:dyDescent="0.2">
      <c r="A26" s="63" t="s">
        <v>147</v>
      </c>
      <c r="B26" s="21" t="s">
        <v>43</v>
      </c>
      <c r="C26" s="21" t="s">
        <v>67</v>
      </c>
      <c r="D26" s="31" t="str">
        <f>IF(ISBLANK(Status!C27),"",IF(Status!C27="Pass","Pass","Fail"))</f>
        <v>Pass</v>
      </c>
      <c r="F26" s="5" t="s">
        <v>53</v>
      </c>
      <c r="G26">
        <v>3</v>
      </c>
      <c r="H26">
        <v>2</v>
      </c>
      <c r="I26">
        <v>5</v>
      </c>
      <c r="K26" s="63" t="s">
        <v>147</v>
      </c>
      <c r="L26" s="21" t="s">
        <v>43</v>
      </c>
      <c r="M26" s="31" t="str">
        <f>IF(ISBLANK(Status!C27),"",IF(Status!C27="Pass","Pass","Fail"))</f>
        <v>Pass</v>
      </c>
      <c r="O26" s="5" t="s">
        <v>51</v>
      </c>
      <c r="P26" s="88">
        <v>2</v>
      </c>
      <c r="Q26" s="88">
        <v>3</v>
      </c>
      <c r="R26" s="88">
        <v>5</v>
      </c>
      <c r="T26" s="6">
        <f t="shared" si="0"/>
        <v>0.6</v>
      </c>
      <c r="U26" s="6">
        <f t="shared" si="1"/>
        <v>0.4</v>
      </c>
      <c r="V26" s="6"/>
      <c r="AH26" s="69" t="s">
        <v>41</v>
      </c>
      <c r="AI26" s="70">
        <v>7</v>
      </c>
      <c r="AJ26" s="70">
        <v>6</v>
      </c>
      <c r="AK26" s="70">
        <v>13</v>
      </c>
    </row>
    <row r="27" spans="1:37" ht="17" x14ac:dyDescent="0.2">
      <c r="A27" s="63" t="s">
        <v>148</v>
      </c>
      <c r="B27" s="21" t="s">
        <v>130</v>
      </c>
      <c r="C27" s="21" t="s">
        <v>67</v>
      </c>
      <c r="D27" s="31" t="str">
        <f>IF(ISBLANK(Status!C28),"",IF(Status!C28="Pass","Pass","Fail"))</f>
        <v>Pass</v>
      </c>
      <c r="F27" s="5" t="s">
        <v>49</v>
      </c>
      <c r="G27">
        <v>4</v>
      </c>
      <c r="H27">
        <v>1</v>
      </c>
      <c r="I27">
        <v>5</v>
      </c>
      <c r="K27" s="63" t="s">
        <v>148</v>
      </c>
      <c r="L27" s="21" t="s">
        <v>130</v>
      </c>
      <c r="M27" s="31" t="str">
        <f>IF(ISBLANK(Status!C28),"",IF(Status!C28="Pass","Pass","Fail"))</f>
        <v>Pass</v>
      </c>
      <c r="O27" s="5" t="s">
        <v>49</v>
      </c>
      <c r="P27" s="88">
        <v>2</v>
      </c>
      <c r="Q27" s="88">
        <v>3</v>
      </c>
      <c r="R27" s="88">
        <v>5</v>
      </c>
      <c r="T27" s="6">
        <f t="shared" si="0"/>
        <v>0.6</v>
      </c>
      <c r="U27" s="6">
        <f t="shared" si="1"/>
        <v>0.4</v>
      </c>
      <c r="V27" s="6"/>
      <c r="AH27" s="69" t="s">
        <v>198</v>
      </c>
      <c r="AI27" s="70">
        <v>7</v>
      </c>
      <c r="AJ27" s="70">
        <v>5</v>
      </c>
      <c r="AK27" s="70">
        <v>12</v>
      </c>
    </row>
    <row r="28" spans="1:37" ht="17" x14ac:dyDescent="0.2">
      <c r="A28" s="63" t="s">
        <v>434</v>
      </c>
      <c r="B28" s="21" t="s">
        <v>86</v>
      </c>
      <c r="C28" s="21" t="s">
        <v>67</v>
      </c>
      <c r="D28" s="31" t="str">
        <f>IF(ISBLANK(Status!C29),"",IF(Status!C29="Pass","Pass","Fail"))</f>
        <v>Pass</v>
      </c>
      <c r="F28" s="5" t="s">
        <v>55</v>
      </c>
      <c r="G28">
        <v>3</v>
      </c>
      <c r="H28">
        <v>1</v>
      </c>
      <c r="I28">
        <v>4</v>
      </c>
      <c r="K28" s="63" t="s">
        <v>434</v>
      </c>
      <c r="L28" s="21" t="s">
        <v>86</v>
      </c>
      <c r="M28" s="31" t="str">
        <f>IF(ISBLANK(Status!C29),"",IF(Status!C29="Pass","Pass","Fail"))</f>
        <v>Pass</v>
      </c>
      <c r="O28" s="5" t="s">
        <v>177</v>
      </c>
      <c r="P28" s="88">
        <v>3</v>
      </c>
      <c r="Q28" s="88">
        <v>1</v>
      </c>
      <c r="R28" s="88">
        <v>4</v>
      </c>
      <c r="T28" s="6">
        <f t="shared" si="0"/>
        <v>0.25</v>
      </c>
      <c r="U28" s="6">
        <f t="shared" si="1"/>
        <v>0.75</v>
      </c>
      <c r="V28" s="6"/>
      <c r="AH28" s="69" t="s">
        <v>70</v>
      </c>
      <c r="AI28" s="70">
        <v>3</v>
      </c>
      <c r="AJ28" s="70">
        <v>8</v>
      </c>
      <c r="AK28" s="70">
        <v>11</v>
      </c>
    </row>
    <row r="29" spans="1:37" ht="17" x14ac:dyDescent="0.2">
      <c r="A29" s="63" t="s">
        <v>432</v>
      </c>
      <c r="B29" s="21" t="s">
        <v>86</v>
      </c>
      <c r="C29" s="21" t="s">
        <v>67</v>
      </c>
      <c r="D29" s="31" t="str">
        <f>IF(ISBLANK(Status!C30),"",IF(Status!C30="Pass","Pass","Fail"))</f>
        <v>Fail</v>
      </c>
      <c r="F29" s="5" t="s">
        <v>54</v>
      </c>
      <c r="G29">
        <v>1</v>
      </c>
      <c r="H29">
        <v>3</v>
      </c>
      <c r="I29">
        <v>4</v>
      </c>
      <c r="K29" s="63" t="s">
        <v>432</v>
      </c>
      <c r="L29" s="21" t="s">
        <v>86</v>
      </c>
      <c r="M29" s="31" t="str">
        <f>IF(ISBLANK(Status!C30),"",IF(Status!C30="Pass","Pass","Fail"))</f>
        <v>Fail</v>
      </c>
      <c r="O29" s="5" t="s">
        <v>80</v>
      </c>
      <c r="P29" s="88">
        <v>3</v>
      </c>
      <c r="Q29" s="88">
        <v>1</v>
      </c>
      <c r="R29" s="88">
        <v>4</v>
      </c>
      <c r="T29" s="6">
        <f t="shared" si="0"/>
        <v>0.25</v>
      </c>
      <c r="U29" s="6">
        <f t="shared" si="1"/>
        <v>0.75</v>
      </c>
      <c r="V29" s="6"/>
    </row>
    <row r="30" spans="1:37" ht="17" x14ac:dyDescent="0.2">
      <c r="A30" s="63" t="s">
        <v>430</v>
      </c>
      <c r="B30" s="21" t="s">
        <v>86</v>
      </c>
      <c r="C30" s="21" t="s">
        <v>67</v>
      </c>
      <c r="D30" s="31" t="str">
        <f>IF(ISBLANK(Status!C31),"",IF(Status!C31="Pass","Pass","Fail"))</f>
        <v>Pass</v>
      </c>
      <c r="F30" s="5" t="s">
        <v>52</v>
      </c>
      <c r="G30">
        <v>2</v>
      </c>
      <c r="H30">
        <v>2</v>
      </c>
      <c r="I30">
        <v>4</v>
      </c>
      <c r="K30" s="63" t="s">
        <v>430</v>
      </c>
      <c r="L30" s="21" t="s">
        <v>86</v>
      </c>
      <c r="M30" s="31" t="str">
        <f>IF(ISBLANK(Status!C31),"",IF(Status!C31="Pass","Pass","Fail"))</f>
        <v>Pass</v>
      </c>
      <c r="O30" s="5" t="s">
        <v>52</v>
      </c>
      <c r="P30" s="88">
        <v>3</v>
      </c>
      <c r="Q30" s="88">
        <v>1</v>
      </c>
      <c r="R30" s="88">
        <v>4</v>
      </c>
      <c r="T30" s="6">
        <f t="shared" si="0"/>
        <v>0.25</v>
      </c>
      <c r="U30" s="6">
        <f t="shared" si="1"/>
        <v>0.75</v>
      </c>
      <c r="V30" s="6"/>
    </row>
    <row r="31" spans="1:37" ht="17" x14ac:dyDescent="0.2">
      <c r="A31" s="63" t="s">
        <v>428</v>
      </c>
      <c r="B31" s="21" t="s">
        <v>171</v>
      </c>
      <c r="C31" s="21" t="s">
        <v>67</v>
      </c>
      <c r="D31" s="31" t="str">
        <f>IF(ISBLANK(Status!C32),"",IF(Status!C32="Pass","Pass","Fail"))</f>
        <v>Fail</v>
      </c>
      <c r="F31" s="5" t="s">
        <v>80</v>
      </c>
      <c r="G31">
        <v>3</v>
      </c>
      <c r="H31">
        <v>1</v>
      </c>
      <c r="I31">
        <v>4</v>
      </c>
      <c r="K31" s="63" t="s">
        <v>428</v>
      </c>
      <c r="L31" s="21" t="s">
        <v>171</v>
      </c>
      <c r="M31" s="31" t="str">
        <f>IF(ISBLANK(Status!C32),"",IF(Status!C32="Pass","Pass","Fail"))</f>
        <v>Fail</v>
      </c>
      <c r="O31" s="5" t="s">
        <v>55</v>
      </c>
      <c r="P31" s="88">
        <v>3</v>
      </c>
      <c r="Q31" s="88">
        <v>1</v>
      </c>
      <c r="R31" s="88">
        <v>4</v>
      </c>
      <c r="T31" s="6">
        <f t="shared" si="0"/>
        <v>0.25</v>
      </c>
      <c r="U31" s="6">
        <f t="shared" si="1"/>
        <v>0.75</v>
      </c>
      <c r="V31" s="6"/>
    </row>
    <row r="32" spans="1:37" ht="17" x14ac:dyDescent="0.2">
      <c r="A32" s="63" t="s">
        <v>426</v>
      </c>
      <c r="B32" s="21" t="s">
        <v>86</v>
      </c>
      <c r="C32" s="21" t="s">
        <v>67</v>
      </c>
      <c r="D32" s="31" t="str">
        <f>IF(ISBLANK(Status!C33),"",IF(Status!C33="Pass","Pass","Fail"))</f>
        <v>Pass</v>
      </c>
      <c r="F32" s="5" t="s">
        <v>177</v>
      </c>
      <c r="G32">
        <v>3</v>
      </c>
      <c r="H32">
        <v>1</v>
      </c>
      <c r="I32">
        <v>4</v>
      </c>
      <c r="K32" s="63" t="s">
        <v>426</v>
      </c>
      <c r="L32" s="21" t="s">
        <v>86</v>
      </c>
      <c r="M32" s="31" t="str">
        <f>IF(ISBLANK(Status!C33),"",IF(Status!C33="Pass","Pass","Fail"))</f>
        <v>Pass</v>
      </c>
      <c r="O32" s="5" t="s">
        <v>54</v>
      </c>
      <c r="P32" s="88">
        <v>3</v>
      </c>
      <c r="Q32" s="88">
        <v>1</v>
      </c>
      <c r="R32" s="88">
        <v>4</v>
      </c>
      <c r="T32" s="6">
        <f t="shared" si="0"/>
        <v>0.25</v>
      </c>
      <c r="U32" s="6">
        <f t="shared" si="1"/>
        <v>0.75</v>
      </c>
      <c r="V32" s="6"/>
    </row>
    <row r="33" spans="1:22" ht="17" x14ac:dyDescent="0.2">
      <c r="A33" s="63" t="s">
        <v>436</v>
      </c>
      <c r="B33" s="21" t="s">
        <v>40</v>
      </c>
      <c r="C33" s="21" t="s">
        <v>67</v>
      </c>
      <c r="D33" s="31" t="str">
        <f>IF(ISBLANK(Status!C34),"",IF(Status!C34="Pass","Pass","Fail"))</f>
        <v>Pass</v>
      </c>
      <c r="F33" s="5" t="s">
        <v>19</v>
      </c>
      <c r="G33">
        <v>3</v>
      </c>
      <c r="I33">
        <v>3</v>
      </c>
      <c r="K33" s="63" t="s">
        <v>436</v>
      </c>
      <c r="L33" s="21" t="s">
        <v>40</v>
      </c>
      <c r="M33" s="31" t="str">
        <f>IF(ISBLANK(Status!C34),"",IF(Status!C34="Pass","Pass","Fail"))</f>
        <v>Pass</v>
      </c>
      <c r="O33" s="5" t="s">
        <v>171</v>
      </c>
      <c r="P33" s="88">
        <v>1</v>
      </c>
      <c r="Q33" s="88">
        <v>2</v>
      </c>
      <c r="R33" s="88">
        <v>3</v>
      </c>
      <c r="T33" s="6">
        <f t="shared" si="0"/>
        <v>0.66666666666666663</v>
      </c>
      <c r="U33" s="6">
        <f t="shared" si="1"/>
        <v>0.33333333333333331</v>
      </c>
      <c r="V33" s="6"/>
    </row>
    <row r="34" spans="1:22" ht="17" x14ac:dyDescent="0.2">
      <c r="A34" s="63" t="s">
        <v>438</v>
      </c>
      <c r="B34" s="21" t="s">
        <v>86</v>
      </c>
      <c r="C34" s="21" t="s">
        <v>67</v>
      </c>
      <c r="D34" s="31" t="str">
        <f>IF(ISBLANK(Status!C35),"",IF(Status!C35="Pass","Pass","Fail"))</f>
        <v>Pass</v>
      </c>
      <c r="F34" s="5" t="s">
        <v>46</v>
      </c>
      <c r="H34">
        <v>3</v>
      </c>
      <c r="I34">
        <v>3</v>
      </c>
      <c r="K34" s="63" t="s">
        <v>438</v>
      </c>
      <c r="L34" s="21" t="s">
        <v>86</v>
      </c>
      <c r="M34" s="31" t="str">
        <f>IF(ISBLANK(Status!C35),"",IF(Status!C35="Pass","Pass","Fail"))</f>
        <v>Pass</v>
      </c>
      <c r="O34" s="5" t="s">
        <v>62</v>
      </c>
      <c r="P34" s="88">
        <v>2</v>
      </c>
      <c r="Q34" s="88">
        <v>1</v>
      </c>
      <c r="R34" s="88">
        <v>3</v>
      </c>
      <c r="T34" s="6">
        <f t="shared" si="0"/>
        <v>0.33333333333333331</v>
      </c>
      <c r="U34" s="6">
        <f t="shared" si="1"/>
        <v>0.66666666666666663</v>
      </c>
      <c r="V34" s="6"/>
    </row>
    <row r="35" spans="1:22" ht="17" x14ac:dyDescent="0.2">
      <c r="A35" s="63" t="s">
        <v>440</v>
      </c>
      <c r="B35" s="21" t="s">
        <v>39</v>
      </c>
      <c r="C35" s="21" t="s">
        <v>67</v>
      </c>
      <c r="D35" s="31" t="str">
        <f>IF(ISBLANK(Status!C36),"",IF(Status!C36="Pass","Pass","Fail"))</f>
        <v>Pass</v>
      </c>
      <c r="F35" s="5" t="s">
        <v>171</v>
      </c>
      <c r="G35">
        <v>1</v>
      </c>
      <c r="H35">
        <v>2</v>
      </c>
      <c r="I35">
        <v>3</v>
      </c>
      <c r="K35" s="63" t="s">
        <v>440</v>
      </c>
      <c r="L35" s="21" t="s">
        <v>39</v>
      </c>
      <c r="M35" s="31" t="str">
        <f>IF(ISBLANK(Status!C36),"",IF(Status!C36="Pass","Pass","Fail"))</f>
        <v>Pass</v>
      </c>
      <c r="O35" s="5" t="s">
        <v>19</v>
      </c>
      <c r="P35" s="88">
        <v>2</v>
      </c>
      <c r="Q35" s="88">
        <v>1</v>
      </c>
      <c r="R35" s="88">
        <v>3</v>
      </c>
      <c r="T35" s="6">
        <f t="shared" si="0"/>
        <v>0.33333333333333331</v>
      </c>
      <c r="U35" s="6">
        <f t="shared" si="1"/>
        <v>0.66666666666666663</v>
      </c>
      <c r="V35" s="6"/>
    </row>
    <row r="36" spans="1:22" ht="17" x14ac:dyDescent="0.2">
      <c r="A36" s="63" t="s">
        <v>442</v>
      </c>
      <c r="B36" s="21" t="s">
        <v>48</v>
      </c>
      <c r="C36" s="21" t="s">
        <v>67</v>
      </c>
      <c r="D36" s="31" t="str">
        <f>IF(ISBLANK(Status!C37),"",IF(Status!C37="Pass","Pass","Fail"))</f>
        <v>Pass</v>
      </c>
      <c r="F36" s="5" t="s">
        <v>191</v>
      </c>
      <c r="G36">
        <v>1</v>
      </c>
      <c r="H36">
        <v>2</v>
      </c>
      <c r="I36">
        <v>3</v>
      </c>
      <c r="K36" s="63" t="s">
        <v>442</v>
      </c>
      <c r="L36" s="21" t="s">
        <v>48</v>
      </c>
      <c r="M36" s="31" t="str">
        <f>IF(ISBLANK(Status!C37),"",IF(Status!C37="Pass","Pass","Fail"))</f>
        <v>Pass</v>
      </c>
      <c r="O36" s="5" t="s">
        <v>191</v>
      </c>
      <c r="P36" s="88"/>
      <c r="Q36" s="88">
        <v>3</v>
      </c>
      <c r="R36" s="88">
        <v>3</v>
      </c>
      <c r="T36" s="6">
        <f t="shared" si="0"/>
        <v>1</v>
      </c>
      <c r="U36" s="6">
        <f t="shared" si="1"/>
        <v>0</v>
      </c>
      <c r="V36" s="6"/>
    </row>
    <row r="37" spans="1:22" ht="17" x14ac:dyDescent="0.2">
      <c r="A37" s="63" t="s">
        <v>444</v>
      </c>
      <c r="B37" s="21" t="s">
        <v>40</v>
      </c>
      <c r="C37" s="21" t="s">
        <v>67</v>
      </c>
      <c r="D37" s="31" t="str">
        <f>IF(ISBLANK(Status!C38),"",IF(Status!C38="Pass","Pass","Fail"))</f>
        <v>Pass</v>
      </c>
      <c r="F37" s="5" t="s">
        <v>62</v>
      </c>
      <c r="G37">
        <v>1</v>
      </c>
      <c r="H37">
        <v>2</v>
      </c>
      <c r="I37">
        <v>3</v>
      </c>
      <c r="K37" s="63" t="s">
        <v>444</v>
      </c>
      <c r="L37" s="21" t="s">
        <v>40</v>
      </c>
      <c r="M37" s="31" t="str">
        <f>IF(ISBLANK(Status!C38),"",IF(Status!C38="Pass","Pass","Fail"))</f>
        <v>Pass</v>
      </c>
      <c r="O37" s="5" t="s">
        <v>46</v>
      </c>
      <c r="P37" s="88">
        <v>2</v>
      </c>
      <c r="Q37" s="88">
        <v>1</v>
      </c>
      <c r="R37" s="88">
        <v>3</v>
      </c>
      <c r="T37" s="6">
        <f t="shared" si="0"/>
        <v>0.33333333333333331</v>
      </c>
      <c r="U37" s="6">
        <f t="shared" si="1"/>
        <v>0.66666666666666663</v>
      </c>
      <c r="V37" s="6"/>
    </row>
    <row r="38" spans="1:22" ht="17" x14ac:dyDescent="0.2">
      <c r="A38" s="63" t="s">
        <v>446</v>
      </c>
      <c r="B38" s="21" t="s">
        <v>60</v>
      </c>
      <c r="C38" s="21" t="s">
        <v>67</v>
      </c>
      <c r="D38" s="31" t="str">
        <f>IF(ISBLANK(Status!C39),"",IF(Status!C39="Pass","Pass","Fail"))</f>
        <v>Fail</v>
      </c>
      <c r="F38" s="5" t="s">
        <v>85</v>
      </c>
      <c r="G38">
        <v>1</v>
      </c>
      <c r="I38">
        <v>1</v>
      </c>
      <c r="K38" s="63" t="s">
        <v>446</v>
      </c>
      <c r="L38" s="21" t="s">
        <v>60</v>
      </c>
      <c r="M38" s="31" t="str">
        <f>IF(ISBLANK(Status!C39),"",IF(Status!C39="Pass","Pass","Fail"))</f>
        <v>Fail</v>
      </c>
      <c r="O38" s="5" t="s">
        <v>85</v>
      </c>
      <c r="P38" s="88"/>
      <c r="Q38" s="88">
        <v>1</v>
      </c>
      <c r="R38" s="88">
        <v>1</v>
      </c>
      <c r="T38" s="6">
        <f t="shared" si="0"/>
        <v>1</v>
      </c>
      <c r="U38" s="6">
        <f t="shared" si="1"/>
        <v>0</v>
      </c>
      <c r="V38" s="6"/>
    </row>
    <row r="39" spans="1:22" ht="17" x14ac:dyDescent="0.2">
      <c r="A39" s="63" t="s">
        <v>448</v>
      </c>
      <c r="B39" s="21" t="s">
        <v>60</v>
      </c>
      <c r="C39" s="21" t="s">
        <v>67</v>
      </c>
      <c r="D39" s="31" t="str">
        <f>IF(ISBLANK(Status!C40),"",IF(Status!C40="Pass","Pass","Fail"))</f>
        <v>Fail</v>
      </c>
      <c r="F39" s="5" t="s">
        <v>193</v>
      </c>
      <c r="G39">
        <v>1</v>
      </c>
      <c r="I39">
        <v>1</v>
      </c>
      <c r="K39" s="63" t="s">
        <v>448</v>
      </c>
      <c r="L39" s="21" t="s">
        <v>60</v>
      </c>
      <c r="M39" s="31" t="str">
        <f>IF(ISBLANK(Status!C40),"",IF(Status!C40="Pass","Pass","Fail"))</f>
        <v>Fail</v>
      </c>
      <c r="O39" s="5" t="s">
        <v>83</v>
      </c>
      <c r="P39" s="88">
        <v>239</v>
      </c>
      <c r="Q39" s="88">
        <v>126</v>
      </c>
      <c r="R39" s="88">
        <v>365</v>
      </c>
      <c r="T39" s="6">
        <f t="shared" si="0"/>
        <v>0.34520547945205482</v>
      </c>
      <c r="U39" s="6">
        <f t="shared" si="1"/>
        <v>0.65479452054794518</v>
      </c>
      <c r="V39" s="6"/>
    </row>
    <row r="40" spans="1:22" ht="17" x14ac:dyDescent="0.2">
      <c r="A40" s="63" t="s">
        <v>450</v>
      </c>
      <c r="B40" s="21" t="s">
        <v>60</v>
      </c>
      <c r="C40" s="21" t="s">
        <v>67</v>
      </c>
      <c r="D40" s="31" t="str">
        <f>IF(ISBLANK(Status!C41),"",IF(Status!C41="Pass","Pass","Fail"))</f>
        <v>Fail</v>
      </c>
      <c r="F40" s="5" t="s">
        <v>83</v>
      </c>
      <c r="G40">
        <v>229</v>
      </c>
      <c r="H40">
        <v>137</v>
      </c>
      <c r="I40">
        <v>366</v>
      </c>
      <c r="K40" s="63" t="s">
        <v>450</v>
      </c>
      <c r="L40" s="21" t="s">
        <v>60</v>
      </c>
      <c r="M40" s="31" t="str">
        <f>IF(ISBLANK(Status!C41),"",IF(Status!C41="Pass","Pass","Fail"))</f>
        <v>Fail</v>
      </c>
    </row>
    <row r="41" spans="1:22" ht="17" x14ac:dyDescent="0.2">
      <c r="A41" s="63" t="s">
        <v>452</v>
      </c>
      <c r="B41" s="21" t="s">
        <v>48</v>
      </c>
      <c r="C41" s="21" t="s">
        <v>67</v>
      </c>
      <c r="D41" s="31" t="str">
        <f>IF(ISBLANK(Status!C42),"",IF(Status!C42="Pass","Pass","Fail"))</f>
        <v>Pass</v>
      </c>
      <c r="K41" s="63" t="s">
        <v>452</v>
      </c>
      <c r="L41" s="21" t="s">
        <v>48</v>
      </c>
      <c r="M41" s="31" t="str">
        <f>IF(ISBLANK(Status!C42),"",IF(Status!C42="Pass","Pass","Fail"))</f>
        <v>Pass</v>
      </c>
    </row>
    <row r="42" spans="1:22" ht="17" x14ac:dyDescent="0.2">
      <c r="A42" s="63" t="s">
        <v>454</v>
      </c>
      <c r="B42" s="21" t="s">
        <v>60</v>
      </c>
      <c r="C42" s="21" t="s">
        <v>67</v>
      </c>
      <c r="D42" s="31" t="str">
        <f>IF(ISBLANK(Status!C43),"",IF(Status!C43="Pass","Pass","Fail"))</f>
        <v>Fail</v>
      </c>
      <c r="K42" s="63" t="s">
        <v>454</v>
      </c>
      <c r="L42" s="21" t="s">
        <v>60</v>
      </c>
      <c r="M42" s="31" t="str">
        <f>IF(ISBLANK(Status!C43),"",IF(Status!C43="Pass","Pass","Fail"))</f>
        <v>Fail</v>
      </c>
    </row>
    <row r="43" spans="1:22" ht="17" x14ac:dyDescent="0.2">
      <c r="A43" s="63" t="s">
        <v>456</v>
      </c>
      <c r="B43" s="21" t="s">
        <v>60</v>
      </c>
      <c r="C43" s="21" t="s">
        <v>67</v>
      </c>
      <c r="D43" s="31" t="str">
        <f>IF(ISBLANK(Status!C44),"",IF(Status!C44="Pass","Pass","Fail"))</f>
        <v>Fail</v>
      </c>
      <c r="K43" s="63" t="s">
        <v>456</v>
      </c>
      <c r="L43" s="21" t="s">
        <v>60</v>
      </c>
      <c r="M43" s="31" t="str">
        <f>IF(ISBLANK(Status!C44),"",IF(Status!C44="Pass","Pass","Fail"))</f>
        <v>Fail</v>
      </c>
    </row>
    <row r="44" spans="1:22" ht="17" x14ac:dyDescent="0.2">
      <c r="A44" s="63" t="s">
        <v>458</v>
      </c>
      <c r="B44" s="21" t="s">
        <v>40</v>
      </c>
      <c r="C44" s="21" t="s">
        <v>67</v>
      </c>
      <c r="D44" s="31" t="str">
        <f>IF(ISBLANK(Status!C45),"",IF(Status!C45="Pass","Pass","Fail"))</f>
        <v>Pass</v>
      </c>
      <c r="K44" s="63" t="s">
        <v>458</v>
      </c>
      <c r="L44" s="21" t="s">
        <v>40</v>
      </c>
      <c r="M44" s="31" t="str">
        <f>IF(ISBLANK(Status!C45),"",IF(Status!C45="Pass","Pass","Fail"))</f>
        <v>Pass</v>
      </c>
    </row>
    <row r="45" spans="1:22" ht="17" x14ac:dyDescent="0.2">
      <c r="A45" s="63" t="s">
        <v>460</v>
      </c>
      <c r="B45" s="21" t="s">
        <v>61</v>
      </c>
      <c r="C45" s="21" t="s">
        <v>67</v>
      </c>
      <c r="D45" s="31" t="str">
        <f>IF(ISBLANK(Status!C46),"",IF(Status!C46="Pass","Pass","Fail"))</f>
        <v>Fail</v>
      </c>
      <c r="K45" s="63" t="s">
        <v>460</v>
      </c>
      <c r="L45" s="21" t="s">
        <v>61</v>
      </c>
      <c r="M45" s="31" t="str">
        <f>IF(ISBLANK(Status!C46),"",IF(Status!C46="Pass","Pass","Fail"))</f>
        <v>Fail</v>
      </c>
    </row>
    <row r="46" spans="1:22" ht="17" x14ac:dyDescent="0.2">
      <c r="A46" s="63" t="s">
        <v>462</v>
      </c>
      <c r="B46" s="21" t="s">
        <v>45</v>
      </c>
      <c r="C46" s="21" t="s">
        <v>67</v>
      </c>
      <c r="D46" s="31" t="str">
        <f>IF(ISBLANK(Status!C47),"",IF(Status!C47="Pass","Pass","Fail"))</f>
        <v>Pass</v>
      </c>
      <c r="K46" s="63" t="s">
        <v>462</v>
      </c>
      <c r="L46" s="21" t="s">
        <v>45</v>
      </c>
      <c r="M46" s="31" t="str">
        <f>IF(ISBLANK(Status!C47),"",IF(Status!C47="Pass","Pass","Fail"))</f>
        <v>Pass</v>
      </c>
    </row>
    <row r="47" spans="1:22" ht="17" x14ac:dyDescent="0.2">
      <c r="A47" s="63" t="s">
        <v>464</v>
      </c>
      <c r="B47" s="21" t="s">
        <v>130</v>
      </c>
      <c r="C47" s="21" t="s">
        <v>67</v>
      </c>
      <c r="D47" s="31" t="str">
        <f>IF(ISBLANK(Status!C48),"",IF(Status!C48="Pass","Pass","Fail"))</f>
        <v>Pass</v>
      </c>
      <c r="K47" s="63" t="s">
        <v>464</v>
      </c>
      <c r="L47" s="21" t="s">
        <v>130</v>
      </c>
      <c r="M47" s="31" t="str">
        <f>IF(ISBLANK(Status!C48),"",IF(Status!C48="Pass","Pass","Fail"))</f>
        <v>Pass</v>
      </c>
    </row>
    <row r="48" spans="1:22" ht="17" x14ac:dyDescent="0.2">
      <c r="A48" s="63" t="s">
        <v>466</v>
      </c>
      <c r="B48" s="21" t="s">
        <v>39</v>
      </c>
      <c r="C48" s="21" t="s">
        <v>67</v>
      </c>
      <c r="D48" s="31" t="str">
        <f>IF(ISBLANK(Status!C49),"",IF(Status!C49="Pass","Pass","Fail"))</f>
        <v>Fail</v>
      </c>
      <c r="K48" s="63" t="s">
        <v>466</v>
      </c>
      <c r="L48" s="21" t="s">
        <v>39</v>
      </c>
      <c r="M48" s="31" t="str">
        <f>IF(ISBLANK(Status!C49),"",IF(Status!C49="Pass","Pass","Fail"))</f>
        <v>Fail</v>
      </c>
    </row>
    <row r="49" spans="1:13" ht="17" x14ac:dyDescent="0.2">
      <c r="A49" s="63" t="s">
        <v>468</v>
      </c>
      <c r="B49" s="21" t="s">
        <v>48</v>
      </c>
      <c r="C49" s="21" t="s">
        <v>67</v>
      </c>
      <c r="D49" s="31" t="str">
        <f>IF(ISBLANK(Status!C50),"",IF(Status!C50="Pass","Pass","Fail"))</f>
        <v>Fail</v>
      </c>
      <c r="K49" s="63" t="s">
        <v>468</v>
      </c>
      <c r="L49" s="21" t="s">
        <v>48</v>
      </c>
      <c r="M49" s="31" t="str">
        <f>IF(ISBLANK(Status!C50),"",IF(Status!C50="Pass","Pass","Fail"))</f>
        <v>Fail</v>
      </c>
    </row>
    <row r="50" spans="1:13" ht="17" x14ac:dyDescent="0.2">
      <c r="A50" s="63" t="s">
        <v>470</v>
      </c>
      <c r="B50" s="21" t="s">
        <v>61</v>
      </c>
      <c r="C50" s="21" t="s">
        <v>67</v>
      </c>
      <c r="D50" s="31" t="str">
        <f>IF(ISBLANK(Status!C51),"",IF(Status!C51="Pass","Pass","Fail"))</f>
        <v>Fail</v>
      </c>
      <c r="K50" s="63" t="s">
        <v>470</v>
      </c>
      <c r="L50" s="21" t="s">
        <v>61</v>
      </c>
      <c r="M50" s="31" t="str">
        <f>IF(ISBLANK(Status!C51),"",IF(Status!C51="Pass","Pass","Fail"))</f>
        <v>Fail</v>
      </c>
    </row>
    <row r="51" spans="1:13" ht="17" x14ac:dyDescent="0.2">
      <c r="A51" s="63" t="s">
        <v>472</v>
      </c>
      <c r="B51" s="21" t="s">
        <v>61</v>
      </c>
      <c r="C51" s="21" t="s">
        <v>67</v>
      </c>
      <c r="D51" s="31" t="str">
        <f>IF(ISBLANK(Status!C52),"",IF(Status!C52="Pass","Pass","Fail"))</f>
        <v>Fail</v>
      </c>
      <c r="K51" s="63" t="s">
        <v>472</v>
      </c>
      <c r="L51" s="21" t="s">
        <v>61</v>
      </c>
      <c r="M51" s="31" t="str">
        <f>IF(ISBLANK(Status!C52),"",IF(Status!C52="Pass","Pass","Fail"))</f>
        <v>Fail</v>
      </c>
    </row>
    <row r="52" spans="1:13" ht="17" x14ac:dyDescent="0.2">
      <c r="A52" s="63" t="s">
        <v>474</v>
      </c>
      <c r="B52" s="21" t="s">
        <v>42</v>
      </c>
      <c r="C52" s="21" t="s">
        <v>67</v>
      </c>
      <c r="D52" s="31" t="str">
        <f>IF(ISBLANK(Status!C53),"",IF(Status!C53="Pass","Pass","Fail"))</f>
        <v>Fail</v>
      </c>
      <c r="K52" s="63" t="s">
        <v>474</v>
      </c>
      <c r="L52" s="21" t="s">
        <v>42</v>
      </c>
      <c r="M52" s="31" t="str">
        <f>IF(ISBLANK(Status!C53),"",IF(Status!C53="Pass","Pass","Fail"))</f>
        <v>Fail</v>
      </c>
    </row>
    <row r="53" spans="1:13" ht="17" x14ac:dyDescent="0.2">
      <c r="A53" s="63" t="s">
        <v>476</v>
      </c>
      <c r="B53" s="21" t="s">
        <v>45</v>
      </c>
      <c r="C53" s="21" t="s">
        <v>67</v>
      </c>
      <c r="D53" s="31" t="str">
        <f>IF(ISBLANK(Status!C54),"",IF(Status!C54="Pass","Pass","Fail"))</f>
        <v>Fail</v>
      </c>
      <c r="K53" s="63" t="s">
        <v>476</v>
      </c>
      <c r="L53" s="21" t="s">
        <v>45</v>
      </c>
      <c r="M53" s="31" t="str">
        <f>IF(ISBLANK(Status!C54),"",IF(Status!C54="Pass","Pass","Fail"))</f>
        <v>Fail</v>
      </c>
    </row>
    <row r="54" spans="1:13" ht="17" x14ac:dyDescent="0.2">
      <c r="A54" s="63" t="s">
        <v>478</v>
      </c>
      <c r="B54" s="21" t="s">
        <v>41</v>
      </c>
      <c r="C54" s="21" t="s">
        <v>67</v>
      </c>
      <c r="D54" s="31" t="str">
        <f>IF(ISBLANK(Status!C55),"",IF(Status!C55="Pass","Pass","Fail"))</f>
        <v>Fail</v>
      </c>
      <c r="K54" s="63" t="s">
        <v>478</v>
      </c>
      <c r="L54" s="21" t="s">
        <v>41</v>
      </c>
      <c r="M54" s="31" t="str">
        <f>IF(ISBLANK(Status!C55),"",IF(Status!C55="Pass","Pass","Fail"))</f>
        <v>Fail</v>
      </c>
    </row>
    <row r="55" spans="1:13" ht="17" x14ac:dyDescent="0.2">
      <c r="A55" s="63" t="s">
        <v>480</v>
      </c>
      <c r="B55" s="21" t="s">
        <v>85</v>
      </c>
      <c r="C55" s="21" t="s">
        <v>67</v>
      </c>
      <c r="D55" s="31" t="str">
        <f>IF(ISBLANK(Status!C56),"",IF(Status!C56="Pass","Pass","Fail"))</f>
        <v>Pass</v>
      </c>
      <c r="K55" s="63" t="s">
        <v>480</v>
      </c>
      <c r="L55" s="21" t="s">
        <v>85</v>
      </c>
      <c r="M55" s="31" t="str">
        <f>IF(ISBLANK(Status!C56),"",IF(Status!C56="Pass","Pass","Fail"))</f>
        <v>Pass</v>
      </c>
    </row>
    <row r="56" spans="1:13" ht="17" x14ac:dyDescent="0.2">
      <c r="A56" s="63" t="s">
        <v>482</v>
      </c>
      <c r="B56" s="21" t="s">
        <v>39</v>
      </c>
      <c r="C56" s="21" t="s">
        <v>67</v>
      </c>
      <c r="D56" s="31" t="str">
        <f>IF(ISBLANK(Status!C57),"",IF(Status!C57="Pass","Pass","Fail"))</f>
        <v>Fail</v>
      </c>
      <c r="K56" s="63" t="s">
        <v>482</v>
      </c>
      <c r="L56" s="21" t="s">
        <v>39</v>
      </c>
      <c r="M56" s="31" t="str">
        <f>IF(ISBLANK(Status!C57),"",IF(Status!C57="Pass","Pass","Fail"))</f>
        <v>Fail</v>
      </c>
    </row>
    <row r="57" spans="1:13" ht="17" x14ac:dyDescent="0.2">
      <c r="A57" s="63" t="s">
        <v>484</v>
      </c>
      <c r="B57" s="21" t="s">
        <v>39</v>
      </c>
      <c r="C57" s="21" t="s">
        <v>67</v>
      </c>
      <c r="D57" s="31" t="str">
        <f>IF(ISBLANK(Status!C58),"",IF(Status!C58="Pass","Pass","Fail"))</f>
        <v>Fail</v>
      </c>
      <c r="K57" s="63" t="s">
        <v>484</v>
      </c>
      <c r="L57" s="21" t="s">
        <v>39</v>
      </c>
      <c r="M57" s="31" t="str">
        <f>IF(ISBLANK(Status!C58),"",IF(Status!C58="Pass","Pass","Fail"))</f>
        <v>Fail</v>
      </c>
    </row>
    <row r="58" spans="1:13" ht="17" x14ac:dyDescent="0.2">
      <c r="A58" s="63" t="s">
        <v>486</v>
      </c>
      <c r="B58" s="21" t="s">
        <v>61</v>
      </c>
      <c r="C58" s="21" t="s">
        <v>67</v>
      </c>
      <c r="D58" s="31" t="str">
        <f>IF(ISBLANK(Status!C59),"",IF(Status!C59="Pass","Pass","Fail"))</f>
        <v>Fail</v>
      </c>
      <c r="K58" s="63" t="s">
        <v>486</v>
      </c>
      <c r="L58" s="21" t="s">
        <v>61</v>
      </c>
      <c r="M58" s="31" t="str">
        <f>IF(ISBLANK(Status!C59),"",IF(Status!C59="Pass","Pass","Fail"))</f>
        <v>Fail</v>
      </c>
    </row>
    <row r="59" spans="1:13" ht="17" x14ac:dyDescent="0.2">
      <c r="A59" s="63" t="s">
        <v>488</v>
      </c>
      <c r="B59" s="21" t="s">
        <v>191</v>
      </c>
      <c r="C59" s="21" t="s">
        <v>67</v>
      </c>
      <c r="D59" s="31" t="str">
        <f>IF(ISBLANK(Status!C60),"",IF(Status!C60="Pass","Pass","Fail"))</f>
        <v>Pass</v>
      </c>
      <c r="K59" s="63" t="s">
        <v>488</v>
      </c>
      <c r="L59" s="21" t="s">
        <v>191</v>
      </c>
      <c r="M59" s="31" t="str">
        <f>IF(ISBLANK(Status!C60),"",IF(Status!C60="Pass","Pass","Fail"))</f>
        <v>Pass</v>
      </c>
    </row>
    <row r="60" spans="1:13" ht="17" x14ac:dyDescent="0.2">
      <c r="A60" s="63" t="s">
        <v>490</v>
      </c>
      <c r="B60" s="21" t="s">
        <v>61</v>
      </c>
      <c r="C60" s="21" t="s">
        <v>67</v>
      </c>
      <c r="D60" s="31" t="str">
        <f>IF(ISBLANK(Status!C61),"",IF(Status!C61="Pass","Pass","Fail"))</f>
        <v>Fail</v>
      </c>
      <c r="K60" s="63" t="s">
        <v>490</v>
      </c>
      <c r="L60" s="21" t="s">
        <v>61</v>
      </c>
      <c r="M60" s="31" t="str">
        <f>IF(ISBLANK(Status!C61),"",IF(Status!C61="Pass","Pass","Fail"))</f>
        <v>Fail</v>
      </c>
    </row>
    <row r="61" spans="1:13" ht="17" x14ac:dyDescent="0.2">
      <c r="A61" s="63" t="s">
        <v>492</v>
      </c>
      <c r="B61" s="21" t="s">
        <v>53</v>
      </c>
      <c r="C61" s="21" t="s">
        <v>67</v>
      </c>
      <c r="D61" s="31" t="str">
        <f>IF(ISBLANK(Status!C62),"",IF(Status!C62="Pass","Pass","Fail"))</f>
        <v>Fail</v>
      </c>
      <c r="K61" s="63" t="s">
        <v>492</v>
      </c>
      <c r="L61" s="21" t="s">
        <v>53</v>
      </c>
      <c r="M61" s="31" t="str">
        <f>IF(ISBLANK(Status!C62),"",IF(Status!C62="Pass","Pass","Fail"))</f>
        <v>Fail</v>
      </c>
    </row>
    <row r="62" spans="1:13" ht="17" x14ac:dyDescent="0.2">
      <c r="A62" s="63" t="s">
        <v>494</v>
      </c>
      <c r="B62" s="21" t="s">
        <v>61</v>
      </c>
      <c r="C62" s="21" t="s">
        <v>67</v>
      </c>
      <c r="D62" s="31" t="str">
        <f>IF(ISBLANK(Status!C63),"",IF(Status!C63="Pass","Pass","Fail"))</f>
        <v>Fail</v>
      </c>
      <c r="K62" s="63" t="s">
        <v>494</v>
      </c>
      <c r="L62" s="21" t="s">
        <v>61</v>
      </c>
      <c r="M62" s="31" t="str">
        <f>IF(ISBLANK(Status!C63),"",IF(Status!C63="Pass","Pass","Fail"))</f>
        <v>Fail</v>
      </c>
    </row>
    <row r="63" spans="1:13" ht="17" x14ac:dyDescent="0.2">
      <c r="A63" s="63" t="s">
        <v>496</v>
      </c>
      <c r="B63" s="21" t="s">
        <v>193</v>
      </c>
      <c r="C63" s="21" t="s">
        <v>67</v>
      </c>
      <c r="D63" s="31" t="str">
        <f>IF(ISBLANK(Status!C64),"",IF(Status!C64="Pass","Pass","Fail"))</f>
        <v>Fail</v>
      </c>
      <c r="K63" s="63" t="s">
        <v>496</v>
      </c>
      <c r="L63" s="21" t="s">
        <v>193</v>
      </c>
      <c r="M63" s="31" t="str">
        <f>IF(ISBLANK(Status!C64),"",IF(Status!C64="Pass","Pass","Fail"))</f>
        <v>Fail</v>
      </c>
    </row>
    <row r="64" spans="1:13" ht="17" x14ac:dyDescent="0.2">
      <c r="A64" s="63" t="s">
        <v>547</v>
      </c>
      <c r="B64" s="21" t="s">
        <v>61</v>
      </c>
      <c r="C64" s="21" t="s">
        <v>67</v>
      </c>
      <c r="D64" s="31" t="str">
        <f>IF(ISBLANK(Status!C65),"",IF(Status!C65="Pass","Pass","Fail"))</f>
        <v>Fail</v>
      </c>
      <c r="K64" s="63" t="s">
        <v>547</v>
      </c>
      <c r="L64" s="21" t="s">
        <v>61</v>
      </c>
      <c r="M64" s="31" t="str">
        <f>IF(ISBLANK(Status!C65),"",IF(Status!C65="Pass","Pass","Fail"))</f>
        <v>Fail</v>
      </c>
    </row>
    <row r="65" spans="1:13" ht="17" x14ac:dyDescent="0.2">
      <c r="A65" s="63" t="s">
        <v>549</v>
      </c>
      <c r="B65" s="21" t="s">
        <v>86</v>
      </c>
      <c r="C65" s="21" t="s">
        <v>67</v>
      </c>
      <c r="D65" s="31" t="str">
        <f>IF(ISBLANK(Status!C66),"",IF(Status!C66="Pass","Pass","Fail"))</f>
        <v>Pass</v>
      </c>
      <c r="K65" s="63" t="s">
        <v>549</v>
      </c>
      <c r="L65" s="21" t="s">
        <v>86</v>
      </c>
      <c r="M65" s="31" t="str">
        <f>IF(ISBLANK(Status!C66),"",IF(Status!C66="Pass","Pass","Fail"))</f>
        <v>Pass</v>
      </c>
    </row>
    <row r="66" spans="1:13" ht="17" x14ac:dyDescent="0.2">
      <c r="A66" s="63" t="s">
        <v>551</v>
      </c>
      <c r="B66" s="21" t="s">
        <v>48</v>
      </c>
      <c r="C66" s="21" t="s">
        <v>67</v>
      </c>
      <c r="D66" s="31" t="str">
        <f>IF(ISBLANK(Status!C67),"",IF(Status!C67="Pass","Pass","Fail"))</f>
        <v>Fail</v>
      </c>
      <c r="K66" s="63" t="s">
        <v>551</v>
      </c>
      <c r="L66" s="21" t="s">
        <v>48</v>
      </c>
      <c r="M66" s="31" t="str">
        <f>IF(ISBLANK(Status!C67),"",IF(Status!C67="Pass","Pass","Fail"))</f>
        <v>Fail</v>
      </c>
    </row>
    <row r="67" spans="1:13" ht="17" x14ac:dyDescent="0.2">
      <c r="A67" s="63" t="s">
        <v>553</v>
      </c>
      <c r="B67" s="21" t="s">
        <v>12</v>
      </c>
      <c r="C67" s="21" t="s">
        <v>67</v>
      </c>
      <c r="D67" s="31" t="str">
        <f>IF(ISBLANK(Status!C68),"",IF(Status!C68="Pass","Pass","Fail"))</f>
        <v>Pass</v>
      </c>
      <c r="K67" s="63" t="s">
        <v>553</v>
      </c>
      <c r="L67" s="21" t="s">
        <v>12</v>
      </c>
      <c r="M67" s="31" t="str">
        <f>IF(ISBLANK(Status!C68),"",IF(Status!C68="Pass","Pass","Fail"))</f>
        <v>Pass</v>
      </c>
    </row>
    <row r="68" spans="1:13" ht="17" x14ac:dyDescent="0.2">
      <c r="A68" s="63" t="s">
        <v>555</v>
      </c>
      <c r="B68" s="21" t="s">
        <v>39</v>
      </c>
      <c r="C68" s="21" t="s">
        <v>67</v>
      </c>
      <c r="D68" s="31" t="str">
        <f>IF(ISBLANK(Status!C69),"",IF(Status!C69="Pass","Pass","Fail"))</f>
        <v>Pass</v>
      </c>
      <c r="K68" s="63" t="s">
        <v>555</v>
      </c>
      <c r="L68" s="21" t="s">
        <v>39</v>
      </c>
      <c r="M68" s="31" t="str">
        <f>IF(ISBLANK(Status!C69),"",IF(Status!C69="Pass","Pass","Fail"))</f>
        <v>Pass</v>
      </c>
    </row>
    <row r="69" spans="1:13" ht="17" x14ac:dyDescent="0.2">
      <c r="A69" s="63" t="s">
        <v>558</v>
      </c>
      <c r="B69" s="21" t="s">
        <v>61</v>
      </c>
      <c r="C69" s="21" t="s">
        <v>67</v>
      </c>
      <c r="D69" s="31" t="str">
        <f>IF(ISBLANK(Status!C70),"",IF(Status!C70="Pass","Pass","Fail"))</f>
        <v>Fail</v>
      </c>
      <c r="K69" s="63" t="s">
        <v>558</v>
      </c>
      <c r="L69" s="21" t="s">
        <v>61</v>
      </c>
      <c r="M69" s="31" t="str">
        <f>IF(ISBLANK(Status!C70),"",IF(Status!C70="Pass","Pass","Fail"))</f>
        <v>Fail</v>
      </c>
    </row>
    <row r="70" spans="1:13" ht="17" x14ac:dyDescent="0.2">
      <c r="A70" s="63" t="s">
        <v>561</v>
      </c>
      <c r="B70" s="21" t="s">
        <v>194</v>
      </c>
      <c r="C70" s="21" t="s">
        <v>67</v>
      </c>
      <c r="D70" s="31" t="str">
        <f>IF(ISBLANK(Status!C71),"",IF(Status!C71="Pass","Pass","Fail"))</f>
        <v>Fail</v>
      </c>
      <c r="K70" s="63" t="s">
        <v>561</v>
      </c>
      <c r="L70" s="21" t="s">
        <v>194</v>
      </c>
      <c r="M70" s="31" t="str">
        <f>IF(ISBLANK(Status!C71),"",IF(Status!C71="Pass","Pass","Fail"))</f>
        <v>Fail</v>
      </c>
    </row>
    <row r="71" spans="1:13" ht="17" x14ac:dyDescent="0.2">
      <c r="A71" s="63" t="s">
        <v>563</v>
      </c>
      <c r="B71" s="21" t="s">
        <v>39</v>
      </c>
      <c r="C71" s="21" t="s">
        <v>67</v>
      </c>
      <c r="D71" s="31" t="str">
        <f>IF(ISBLANK(Status!C72),"",IF(Status!C72="Pass","Pass","Fail"))</f>
        <v>Pass</v>
      </c>
      <c r="K71" s="63" t="s">
        <v>563</v>
      </c>
      <c r="L71" s="21" t="s">
        <v>39</v>
      </c>
      <c r="M71" s="31" t="str">
        <f>IF(ISBLANK(Status!C72),"",IF(Status!C72="Pass","Pass","Fail"))</f>
        <v>Pass</v>
      </c>
    </row>
    <row r="72" spans="1:13" ht="17" x14ac:dyDescent="0.2">
      <c r="A72" s="63" t="s">
        <v>565</v>
      </c>
      <c r="B72" s="21" t="s">
        <v>39</v>
      </c>
      <c r="C72" s="21" t="s">
        <v>67</v>
      </c>
      <c r="D72" s="31" t="str">
        <f>IF(ISBLANK(Status!C73),"",IF(Status!C73="Pass","Pass","Fail"))</f>
        <v>Pass</v>
      </c>
      <c r="K72" s="63" t="s">
        <v>565</v>
      </c>
      <c r="L72" s="21" t="s">
        <v>39</v>
      </c>
      <c r="M72" s="31" t="str">
        <f>IF(ISBLANK(Status!C73),"",IF(Status!C73="Pass","Pass","Fail"))</f>
        <v>Pass</v>
      </c>
    </row>
    <row r="73" spans="1:13" ht="17" x14ac:dyDescent="0.2">
      <c r="A73" s="63" t="s">
        <v>567</v>
      </c>
      <c r="B73" s="21" t="s">
        <v>43</v>
      </c>
      <c r="C73" s="21" t="s">
        <v>67</v>
      </c>
      <c r="D73" s="31" t="str">
        <f>IF(ISBLANK(Status!C74),"",IF(Status!C74="Pass","Pass","Fail"))</f>
        <v>Pass</v>
      </c>
      <c r="K73" s="63" t="s">
        <v>567</v>
      </c>
      <c r="L73" s="21" t="s">
        <v>43</v>
      </c>
      <c r="M73" s="31" t="str">
        <f>IF(ISBLANK(Status!C74),"",IF(Status!C74="Pass","Pass","Fail"))</f>
        <v>Pass</v>
      </c>
    </row>
    <row r="74" spans="1:13" ht="17" x14ac:dyDescent="0.2">
      <c r="A74" s="63" t="s">
        <v>569</v>
      </c>
      <c r="B74" s="21" t="s">
        <v>39</v>
      </c>
      <c r="C74" s="21" t="s">
        <v>67</v>
      </c>
      <c r="D74" s="31" t="str">
        <f>IF(ISBLANK(Status!C75),"",IF(Status!C75="Pass","Pass","Fail"))</f>
        <v>Pass</v>
      </c>
      <c r="K74" s="63" t="s">
        <v>569</v>
      </c>
      <c r="L74" s="21" t="s">
        <v>39</v>
      </c>
      <c r="M74" s="31" t="str">
        <f>IF(ISBLANK(Status!C75),"",IF(Status!C75="Pass","Pass","Fail"))</f>
        <v>Pass</v>
      </c>
    </row>
    <row r="75" spans="1:13" ht="17" x14ac:dyDescent="0.2">
      <c r="A75" s="63" t="s">
        <v>571</v>
      </c>
      <c r="B75" s="21" t="s">
        <v>39</v>
      </c>
      <c r="C75" s="21" t="s">
        <v>67</v>
      </c>
      <c r="D75" s="31" t="str">
        <f>IF(ISBLANK(Status!C76),"",IF(Status!C76="Pass","Pass","Fail"))</f>
        <v>Pass</v>
      </c>
      <c r="K75" s="63" t="s">
        <v>571</v>
      </c>
      <c r="L75" s="21" t="s">
        <v>39</v>
      </c>
      <c r="M75" s="31" t="str">
        <f>IF(ISBLANK(Status!C76),"",IF(Status!C76="Pass","Pass","Fail"))</f>
        <v>Pass</v>
      </c>
    </row>
    <row r="76" spans="1:13" ht="17" x14ac:dyDescent="0.2">
      <c r="A76" s="63" t="s">
        <v>573</v>
      </c>
      <c r="B76" s="21" t="s">
        <v>194</v>
      </c>
      <c r="C76" s="21" t="s">
        <v>67</v>
      </c>
      <c r="D76" s="31" t="str">
        <f>IF(ISBLANK(Status!C77),"",IF(Status!C77="Pass","Pass","Fail"))</f>
        <v>Fail</v>
      </c>
      <c r="K76" s="63" t="s">
        <v>573</v>
      </c>
      <c r="L76" s="21" t="s">
        <v>194</v>
      </c>
      <c r="M76" s="31" t="str">
        <f>IF(ISBLANK(Status!C77),"",IF(Status!C77="Pass","Pass","Fail"))</f>
        <v>Fail</v>
      </c>
    </row>
    <row r="77" spans="1:13" ht="17" x14ac:dyDescent="0.2">
      <c r="A77" s="63" t="s">
        <v>575</v>
      </c>
      <c r="B77" s="21" t="s">
        <v>61</v>
      </c>
      <c r="C77" s="21" t="s">
        <v>67</v>
      </c>
      <c r="D77" s="31" t="str">
        <f>IF(ISBLANK(Status!C78),"",IF(Status!C78="Pass","Pass","Fail"))</f>
        <v>Fail</v>
      </c>
      <c r="K77" s="63" t="s">
        <v>575</v>
      </c>
      <c r="L77" s="21" t="s">
        <v>61</v>
      </c>
      <c r="M77" s="31" t="str">
        <f>IF(ISBLANK(Status!C78),"",IF(Status!C78="Pass","Pass","Fail"))</f>
        <v>Fail</v>
      </c>
    </row>
    <row r="78" spans="1:13" ht="17" x14ac:dyDescent="0.2">
      <c r="A78" s="63" t="s">
        <v>578</v>
      </c>
      <c r="B78" s="21" t="s">
        <v>42</v>
      </c>
      <c r="C78" s="21" t="s">
        <v>67</v>
      </c>
      <c r="D78" s="31" t="str">
        <f>IF(ISBLANK(Status!C79),"",IF(Status!C79="Pass","Pass","Fail"))</f>
        <v>Fail</v>
      </c>
      <c r="K78" s="63" t="s">
        <v>578</v>
      </c>
      <c r="L78" s="21" t="s">
        <v>42</v>
      </c>
      <c r="M78" s="31" t="str">
        <f>IF(ISBLANK(Status!C79),"",IF(Status!C79="Pass","Pass","Fail"))</f>
        <v>Fail</v>
      </c>
    </row>
    <row r="79" spans="1:13" ht="17" x14ac:dyDescent="0.2">
      <c r="A79" s="63" t="s">
        <v>580</v>
      </c>
      <c r="B79" s="21" t="s">
        <v>42</v>
      </c>
      <c r="C79" s="21" t="s">
        <v>67</v>
      </c>
      <c r="D79" s="31" t="str">
        <f>IF(ISBLANK(Status!C80),"",IF(Status!C80="Pass","Pass","Fail"))</f>
        <v>Fail</v>
      </c>
      <c r="K79" s="63" t="s">
        <v>580</v>
      </c>
      <c r="L79" s="21" t="s">
        <v>42</v>
      </c>
      <c r="M79" s="31" t="str">
        <f>IF(ISBLANK(Status!C80),"",IF(Status!C80="Pass","Pass","Fail"))</f>
        <v>Fail</v>
      </c>
    </row>
    <row r="80" spans="1:13" ht="17" x14ac:dyDescent="0.2">
      <c r="A80" s="63" t="s">
        <v>582</v>
      </c>
      <c r="B80" s="21" t="s">
        <v>48</v>
      </c>
      <c r="C80" s="21" t="s">
        <v>67</v>
      </c>
      <c r="D80" s="31" t="str">
        <f>IF(ISBLANK(Status!C81),"",IF(Status!C81="Pass","Pass","Fail"))</f>
        <v>Fail</v>
      </c>
      <c r="K80" s="63" t="s">
        <v>582</v>
      </c>
      <c r="L80" s="21" t="s">
        <v>48</v>
      </c>
      <c r="M80" s="31" t="str">
        <f>IF(ISBLANK(Status!C81),"",IF(Status!C81="Pass","Pass","Fail"))</f>
        <v>Fail</v>
      </c>
    </row>
    <row r="81" spans="1:13" ht="17" x14ac:dyDescent="0.2">
      <c r="A81" s="63" t="s">
        <v>584</v>
      </c>
      <c r="B81" s="21" t="s">
        <v>51</v>
      </c>
      <c r="C81" s="21" t="s">
        <v>67</v>
      </c>
      <c r="D81" s="31" t="str">
        <f>IF(ISBLANK(Status!C82),"",IF(Status!C82="Pass","Pass","Fail"))</f>
        <v>Fail</v>
      </c>
      <c r="K81" s="63" t="s">
        <v>584</v>
      </c>
      <c r="L81" s="21" t="s">
        <v>51</v>
      </c>
      <c r="M81" s="31" t="str">
        <f>IF(ISBLANK(Status!C82),"",IF(Status!C82="Pass","Pass","Fail"))</f>
        <v>Fail</v>
      </c>
    </row>
    <row r="82" spans="1:13" ht="17" x14ac:dyDescent="0.2">
      <c r="A82" s="63" t="s">
        <v>586</v>
      </c>
      <c r="B82" s="21" t="s">
        <v>86</v>
      </c>
      <c r="C82" s="21" t="s">
        <v>67</v>
      </c>
      <c r="D82" s="31" t="str">
        <f>IF(ISBLANK(Status!C83),"",IF(Status!C83="Pass","Pass","Fail"))</f>
        <v>Pass</v>
      </c>
      <c r="K82" s="63" t="s">
        <v>586</v>
      </c>
      <c r="L82" s="21" t="s">
        <v>86</v>
      </c>
      <c r="M82" s="31" t="str">
        <f>IF(ISBLANK(Status!C83),"",IF(Status!C83="Pass","Pass","Fail"))</f>
        <v>Pass</v>
      </c>
    </row>
    <row r="83" spans="1:13" ht="17" x14ac:dyDescent="0.2">
      <c r="A83" s="63" t="s">
        <v>589</v>
      </c>
      <c r="B83" s="21" t="s">
        <v>194</v>
      </c>
      <c r="C83" s="21" t="s">
        <v>67</v>
      </c>
      <c r="D83" s="31" t="str">
        <f>IF(ISBLANK(Status!C84),"",IF(Status!C84="Pass","Pass","Fail"))</f>
        <v>Fail</v>
      </c>
      <c r="K83" s="63" t="s">
        <v>589</v>
      </c>
      <c r="L83" s="21" t="s">
        <v>194</v>
      </c>
      <c r="M83" s="31" t="str">
        <f>IF(ISBLANK(Status!C84),"",IF(Status!C84="Pass","Pass","Fail"))</f>
        <v>Fail</v>
      </c>
    </row>
    <row r="84" spans="1:13" ht="17" x14ac:dyDescent="0.2">
      <c r="A84" s="63" t="s">
        <v>592</v>
      </c>
      <c r="B84" s="21" t="s">
        <v>12</v>
      </c>
      <c r="C84" s="21" t="s">
        <v>67</v>
      </c>
      <c r="D84" s="31" t="str">
        <f>IF(ISBLANK(Status!C85),"",IF(Status!C85="Pass","Pass","Fail"))</f>
        <v>Pass</v>
      </c>
      <c r="K84" s="63" t="s">
        <v>592</v>
      </c>
      <c r="L84" s="21" t="s">
        <v>12</v>
      </c>
      <c r="M84" s="31" t="str">
        <f>IF(ISBLANK(Status!C85),"",IF(Status!C85="Pass","Pass","Fail"))</f>
        <v>Pass</v>
      </c>
    </row>
    <row r="85" spans="1:13" ht="17" x14ac:dyDescent="0.2">
      <c r="A85" s="63" t="s">
        <v>594</v>
      </c>
      <c r="B85" s="21" t="s">
        <v>63</v>
      </c>
      <c r="C85" s="21" t="s">
        <v>67</v>
      </c>
      <c r="D85" s="31" t="str">
        <f>IF(ISBLANK(Status!C86),"",IF(Status!C86="Pass","Pass","Fail"))</f>
        <v>Fail</v>
      </c>
      <c r="K85" s="63" t="s">
        <v>594</v>
      </c>
      <c r="L85" s="21" t="s">
        <v>63</v>
      </c>
      <c r="M85" s="31" t="str">
        <f>IF(ISBLANK(Status!C86),"",IF(Status!C86="Pass","Pass","Fail"))</f>
        <v>Fail</v>
      </c>
    </row>
    <row r="86" spans="1:13" ht="17" x14ac:dyDescent="0.2">
      <c r="A86" s="63" t="s">
        <v>596</v>
      </c>
      <c r="B86" s="21" t="s">
        <v>61</v>
      </c>
      <c r="C86" s="21" t="s">
        <v>67</v>
      </c>
      <c r="D86" s="31" t="str">
        <f>IF(ISBLANK(Status!C87),"",IF(Status!C87="Pass","Pass","Fail"))</f>
        <v>Fail</v>
      </c>
      <c r="K86" s="63" t="s">
        <v>596</v>
      </c>
      <c r="L86" s="21" t="s">
        <v>61</v>
      </c>
      <c r="M86" s="31" t="str">
        <f>IF(ISBLANK(Status!C87),"",IF(Status!C87="Pass","Pass","Fail"))</f>
        <v>Fail</v>
      </c>
    </row>
    <row r="87" spans="1:13" ht="17" x14ac:dyDescent="0.2">
      <c r="A87" s="63" t="s">
        <v>599</v>
      </c>
      <c r="B87" s="21" t="s">
        <v>59</v>
      </c>
      <c r="C87" s="21" t="s">
        <v>67</v>
      </c>
      <c r="D87" s="31" t="str">
        <f>IF(ISBLANK(Status!C88),"",IF(Status!C88="Pass","Pass","Fail"))</f>
        <v>Pass</v>
      </c>
      <c r="K87" s="63" t="s">
        <v>599</v>
      </c>
      <c r="L87" s="21" t="s">
        <v>59</v>
      </c>
      <c r="M87" s="31" t="str">
        <f>IF(ISBLANK(Status!C88),"",IF(Status!C88="Pass","Pass","Fail"))</f>
        <v>Pass</v>
      </c>
    </row>
    <row r="88" spans="1:13" ht="17" x14ac:dyDescent="0.2">
      <c r="A88" s="63" t="s">
        <v>601</v>
      </c>
      <c r="B88" s="21" t="s">
        <v>49</v>
      </c>
      <c r="C88" s="21" t="s">
        <v>67</v>
      </c>
      <c r="D88" s="31" t="str">
        <f>IF(ISBLANK(Status!C89),"",IF(Status!C89="Pass","Pass","Fail"))</f>
        <v>Fail</v>
      </c>
      <c r="K88" s="63" t="s">
        <v>601</v>
      </c>
      <c r="L88" s="21" t="s">
        <v>49</v>
      </c>
      <c r="M88" s="31" t="str">
        <f>IF(ISBLANK(Status!C89),"",IF(Status!C89="Pass","Pass","Fail"))</f>
        <v>Fail</v>
      </c>
    </row>
    <row r="89" spans="1:13" ht="17" x14ac:dyDescent="0.2">
      <c r="A89" s="63" t="s">
        <v>604</v>
      </c>
      <c r="B89" s="21" t="s">
        <v>61</v>
      </c>
      <c r="C89" s="21" t="s">
        <v>67</v>
      </c>
      <c r="D89" s="31" t="str">
        <f>IF(ISBLANK(Status!C90),"",IF(Status!C90="Pass","Pass","Fail"))</f>
        <v>Fail</v>
      </c>
      <c r="K89" s="63" t="s">
        <v>604</v>
      </c>
      <c r="L89" s="21" t="s">
        <v>61</v>
      </c>
      <c r="M89" s="31" t="str">
        <f>IF(ISBLANK(Status!C90),"",IF(Status!C90="Pass","Pass","Fail"))</f>
        <v>Fail</v>
      </c>
    </row>
    <row r="90" spans="1:13" ht="17" x14ac:dyDescent="0.2">
      <c r="A90" s="63" t="s">
        <v>607</v>
      </c>
      <c r="B90" s="21" t="s">
        <v>48</v>
      </c>
      <c r="C90" s="21" t="s">
        <v>67</v>
      </c>
      <c r="D90" s="31" t="str">
        <f>IF(ISBLANK(Status!C91),"",IF(Status!C91="Pass","Pass","Fail"))</f>
        <v>Fail</v>
      </c>
      <c r="K90" s="63" t="s">
        <v>607</v>
      </c>
      <c r="L90" s="21" t="s">
        <v>48</v>
      </c>
      <c r="M90" s="31" t="str">
        <f>IF(ISBLANK(Status!C91),"",IF(Status!C91="Pass","Pass","Fail"))</f>
        <v>Fail</v>
      </c>
    </row>
    <row r="91" spans="1:13" ht="17" x14ac:dyDescent="0.2">
      <c r="A91" s="63" t="s">
        <v>609</v>
      </c>
      <c r="B91" s="21" t="s">
        <v>61</v>
      </c>
      <c r="C91" s="21" t="s">
        <v>67</v>
      </c>
      <c r="D91" s="31" t="str">
        <f>IF(ISBLANK(Status!C92),"",IF(Status!C92="Pass","Pass","Fail"))</f>
        <v>Pass</v>
      </c>
      <c r="K91" s="63" t="s">
        <v>609</v>
      </c>
      <c r="L91" s="21" t="s">
        <v>61</v>
      </c>
      <c r="M91" s="31" t="str">
        <f>IF(ISBLANK(Status!C92),"",IF(Status!C92="Pass","Pass","Fail"))</f>
        <v>Pass</v>
      </c>
    </row>
    <row r="92" spans="1:13" ht="17" x14ac:dyDescent="0.2">
      <c r="A92" s="63" t="s">
        <v>632</v>
      </c>
      <c r="B92" s="21" t="s">
        <v>61</v>
      </c>
      <c r="C92" s="21" t="s">
        <v>67</v>
      </c>
      <c r="D92" s="31" t="str">
        <f>IF(ISBLANK(Status!C93),"",IF(Status!C93="Pass","Pass","Fail"))</f>
        <v>Fail</v>
      </c>
      <c r="K92" s="63" t="s">
        <v>632</v>
      </c>
      <c r="L92" s="21" t="s">
        <v>61</v>
      </c>
      <c r="M92" s="31" t="str">
        <f>IF(ISBLANK(Status!C93),"",IF(Status!C93="Pass","Pass","Fail"))</f>
        <v>Fail</v>
      </c>
    </row>
    <row r="93" spans="1:13" ht="17" x14ac:dyDescent="0.2">
      <c r="A93" s="63" t="s">
        <v>634</v>
      </c>
      <c r="B93" s="21" t="s">
        <v>61</v>
      </c>
      <c r="C93" s="21" t="s">
        <v>67</v>
      </c>
      <c r="D93" s="31" t="str">
        <f>IF(ISBLANK(Status!C94),"",IF(Status!C94="Pass","Pass","Fail"))</f>
        <v>Pass</v>
      </c>
      <c r="K93" s="63" t="s">
        <v>634</v>
      </c>
      <c r="L93" s="21" t="s">
        <v>61</v>
      </c>
      <c r="M93" s="31" t="str">
        <f>IF(ISBLANK(Status!C94),"",IF(Status!C94="Pass","Pass","Fail"))</f>
        <v>Pass</v>
      </c>
    </row>
    <row r="94" spans="1:13" ht="17" x14ac:dyDescent="0.2">
      <c r="A94" s="63" t="s">
        <v>637</v>
      </c>
      <c r="B94" s="21" t="s">
        <v>49</v>
      </c>
      <c r="C94" s="21" t="s">
        <v>67</v>
      </c>
      <c r="D94" s="31" t="str">
        <f>IF(ISBLANK(Status!C95),"",IF(Status!C95="Pass","Pass","Fail"))</f>
        <v>Pass</v>
      </c>
      <c r="K94" s="63" t="s">
        <v>637</v>
      </c>
      <c r="L94" s="21" t="s">
        <v>49</v>
      </c>
      <c r="M94" s="31" t="str">
        <f>IF(ISBLANK(Status!C95),"",IF(Status!C95="Pass","Pass","Fail"))</f>
        <v>Pass</v>
      </c>
    </row>
    <row r="95" spans="1:13" ht="17" x14ac:dyDescent="0.2">
      <c r="A95" s="63" t="s">
        <v>640</v>
      </c>
      <c r="B95" s="21" t="s">
        <v>70</v>
      </c>
      <c r="C95" s="21" t="s">
        <v>67</v>
      </c>
      <c r="D95" s="31" t="str">
        <f>IF(ISBLANK(Status!C96),"",IF(Status!C96="Pass","Pass","Fail"))</f>
        <v>Fail</v>
      </c>
      <c r="K95" s="63" t="s">
        <v>640</v>
      </c>
      <c r="L95" s="21" t="s">
        <v>70</v>
      </c>
      <c r="M95" s="31" t="str">
        <f>IF(ISBLANK(Status!C96),"",IF(Status!C96="Pass","Pass","Fail"))</f>
        <v>Fail</v>
      </c>
    </row>
    <row r="96" spans="1:13" ht="17" x14ac:dyDescent="0.2">
      <c r="A96" s="63" t="s">
        <v>642</v>
      </c>
      <c r="B96" s="21" t="s">
        <v>43</v>
      </c>
      <c r="C96" s="21" t="s">
        <v>67</v>
      </c>
      <c r="D96" s="31" t="str">
        <f>IF(ISBLANK(Status!C97),"",IF(Status!C97="Pass","Pass","Fail"))</f>
        <v>Fail</v>
      </c>
      <c r="K96" s="63" t="s">
        <v>642</v>
      </c>
      <c r="L96" s="21" t="s">
        <v>43</v>
      </c>
      <c r="M96" s="31" t="str">
        <f>IF(ISBLANK(Status!C97),"",IF(Status!C97="Pass","Pass","Fail"))</f>
        <v>Fail</v>
      </c>
    </row>
    <row r="97" spans="1:13" ht="17" x14ac:dyDescent="0.2">
      <c r="A97" s="63" t="s">
        <v>644</v>
      </c>
      <c r="B97" s="21" t="s">
        <v>63</v>
      </c>
      <c r="C97" s="21" t="s">
        <v>67</v>
      </c>
      <c r="D97" s="31" t="str">
        <f>IF(ISBLANK(Status!C98),"",IF(Status!C98="Pass","Pass","Fail"))</f>
        <v>Fail</v>
      </c>
      <c r="K97" s="63" t="s">
        <v>644</v>
      </c>
      <c r="L97" s="21" t="s">
        <v>63</v>
      </c>
      <c r="M97" s="31" t="str">
        <f>IF(ISBLANK(Status!C98),"",IF(Status!C98="Pass","Pass","Fail"))</f>
        <v>Fail</v>
      </c>
    </row>
    <row r="98" spans="1:13" ht="17" x14ac:dyDescent="0.2">
      <c r="A98" s="63" t="s">
        <v>646</v>
      </c>
      <c r="B98" s="21" t="s">
        <v>130</v>
      </c>
      <c r="C98" s="21" t="s">
        <v>67</v>
      </c>
      <c r="D98" s="31" t="str">
        <f>IF(ISBLANK(Status!C99),"",IF(Status!C99="Pass","Pass","Fail"))</f>
        <v>Fail</v>
      </c>
      <c r="K98" s="63" t="s">
        <v>646</v>
      </c>
      <c r="L98" s="21" t="s">
        <v>130</v>
      </c>
      <c r="M98" s="31" t="str">
        <f>IF(ISBLANK(Status!C99),"",IF(Status!C99="Pass","Pass","Fail"))</f>
        <v>Fail</v>
      </c>
    </row>
    <row r="99" spans="1:13" ht="17" x14ac:dyDescent="0.2">
      <c r="A99" s="63" t="s">
        <v>648</v>
      </c>
      <c r="B99" s="21" t="s">
        <v>19</v>
      </c>
      <c r="C99" s="21" t="s">
        <v>67</v>
      </c>
      <c r="D99" s="31" t="str">
        <f>IF(ISBLANK(Status!C100),"",IF(Status!C100="Pass","Pass","Fail"))</f>
        <v>Fail</v>
      </c>
      <c r="K99" s="63" t="s">
        <v>648</v>
      </c>
      <c r="L99" s="21" t="s">
        <v>19</v>
      </c>
      <c r="M99" s="31" t="str">
        <f>IF(ISBLANK(Status!C100),"",IF(Status!C100="Pass","Pass","Fail"))</f>
        <v>Fail</v>
      </c>
    </row>
    <row r="100" spans="1:13" ht="17" x14ac:dyDescent="0.2">
      <c r="A100" s="63" t="s">
        <v>650</v>
      </c>
      <c r="B100" s="21" t="s">
        <v>61</v>
      </c>
      <c r="C100" s="21" t="s">
        <v>67</v>
      </c>
      <c r="D100" s="31" t="str">
        <f>IF(ISBLANK(Status!C101),"",IF(Status!C101="Pass","Pass","Fail"))</f>
        <v>Fail</v>
      </c>
      <c r="K100" s="63" t="s">
        <v>650</v>
      </c>
      <c r="L100" s="21" t="s">
        <v>61</v>
      </c>
      <c r="M100" s="31" t="str">
        <f>IF(ISBLANK(Status!C101),"",IF(Status!C101="Pass","Pass","Fail"))</f>
        <v>Fail</v>
      </c>
    </row>
    <row r="101" spans="1:13" ht="17" x14ac:dyDescent="0.2">
      <c r="A101" s="63" t="s">
        <v>653</v>
      </c>
      <c r="B101" s="21" t="s">
        <v>70</v>
      </c>
      <c r="C101" s="21" t="s">
        <v>67</v>
      </c>
      <c r="D101" s="31" t="str">
        <f>IF(ISBLANK(Status!C102),"",IF(Status!C102="Pass","Pass","Fail"))</f>
        <v>Fail</v>
      </c>
      <c r="K101" s="63" t="s">
        <v>653</v>
      </c>
      <c r="L101" s="21" t="s">
        <v>70</v>
      </c>
      <c r="M101" s="31" t="str">
        <f>IF(ISBLANK(Status!C102),"",IF(Status!C102="Pass","Pass","Fail"))</f>
        <v>Fail</v>
      </c>
    </row>
    <row r="102" spans="1:13" ht="17" x14ac:dyDescent="0.2">
      <c r="A102" s="63" t="s">
        <v>655</v>
      </c>
      <c r="B102" s="21" t="s">
        <v>48</v>
      </c>
      <c r="C102" s="21" t="s">
        <v>67</v>
      </c>
      <c r="D102" s="31" t="str">
        <f>IF(ISBLANK(Status!C103),"",IF(Status!C103="Pass","Pass","Fail"))</f>
        <v>Fail</v>
      </c>
      <c r="K102" s="63" t="s">
        <v>655</v>
      </c>
      <c r="L102" s="21" t="s">
        <v>48</v>
      </c>
      <c r="M102" s="31" t="str">
        <f>IF(ISBLANK(Status!C103),"",IF(Status!C103="Pass","Pass","Fail"))</f>
        <v>Fail</v>
      </c>
    </row>
    <row r="103" spans="1:13" ht="17" x14ac:dyDescent="0.2">
      <c r="A103" s="63" t="s">
        <v>658</v>
      </c>
      <c r="B103" s="21" t="s">
        <v>61</v>
      </c>
      <c r="C103" s="21" t="s">
        <v>67</v>
      </c>
      <c r="D103" s="31" t="str">
        <f>IF(ISBLANK(Status!C104),"",IF(Status!C104="Pass","Pass","Fail"))</f>
        <v>Fail</v>
      </c>
      <c r="K103" s="63" t="s">
        <v>658</v>
      </c>
      <c r="L103" s="21" t="s">
        <v>61</v>
      </c>
      <c r="M103" s="31" t="str">
        <f>IF(ISBLANK(Status!C104),"",IF(Status!C104="Pass","Pass","Fail"))</f>
        <v>Fail</v>
      </c>
    </row>
    <row r="104" spans="1:13" ht="17" x14ac:dyDescent="0.2">
      <c r="A104" s="63" t="s">
        <v>660</v>
      </c>
      <c r="B104" s="21" t="s">
        <v>45</v>
      </c>
      <c r="C104" s="21" t="s">
        <v>67</v>
      </c>
      <c r="D104" s="31" t="str">
        <f>IF(ISBLANK(Status!C105),"",IF(Status!C105="Pass","Pass","Fail"))</f>
        <v>Fail</v>
      </c>
      <c r="K104" s="63" t="s">
        <v>660</v>
      </c>
      <c r="L104" s="21" t="s">
        <v>45</v>
      </c>
      <c r="M104" s="31" t="str">
        <f>IF(ISBLANK(Status!C105),"",IF(Status!C105="Pass","Pass","Fail"))</f>
        <v>Fail</v>
      </c>
    </row>
    <row r="105" spans="1:13" ht="17" x14ac:dyDescent="0.2">
      <c r="A105" s="63" t="s">
        <v>668</v>
      </c>
      <c r="B105" s="21" t="s">
        <v>56</v>
      </c>
      <c r="C105" s="21" t="s">
        <v>67</v>
      </c>
      <c r="D105" s="31" t="str">
        <f>IF(ISBLANK(Status!C106),"",IF(Status!C106="Pass","Pass","Fail"))</f>
        <v>Pass</v>
      </c>
      <c r="K105" s="63" t="s">
        <v>668</v>
      </c>
      <c r="L105" s="21" t="s">
        <v>56</v>
      </c>
      <c r="M105" s="31" t="str">
        <f>IF(ISBLANK(Status!C106),"",IF(Status!C106="Pass","Pass","Fail"))</f>
        <v>Pass</v>
      </c>
    </row>
    <row r="106" spans="1:13" ht="17" x14ac:dyDescent="0.2">
      <c r="A106" s="63" t="s">
        <v>670</v>
      </c>
      <c r="B106" s="21" t="s">
        <v>43</v>
      </c>
      <c r="C106" s="21" t="s">
        <v>67</v>
      </c>
      <c r="D106" s="31" t="str">
        <f>IF(ISBLANK(Status!C107),"",IF(Status!C107="Pass","Pass","Fail"))</f>
        <v>Fail</v>
      </c>
      <c r="K106" s="63" t="s">
        <v>670</v>
      </c>
      <c r="L106" s="21" t="s">
        <v>43</v>
      </c>
      <c r="M106" s="31" t="str">
        <f>IF(ISBLANK(Status!C107),"",IF(Status!C107="Pass","Pass","Fail"))</f>
        <v>Fail</v>
      </c>
    </row>
    <row r="107" spans="1:13" ht="17" x14ac:dyDescent="0.2">
      <c r="A107" s="63" t="s">
        <v>673</v>
      </c>
      <c r="B107" s="21" t="s">
        <v>42</v>
      </c>
      <c r="C107" s="21" t="s">
        <v>67</v>
      </c>
      <c r="D107" s="31" t="str">
        <f>IF(ISBLANK(Status!C108),"",IF(Status!C108="Pass","Pass","Fail"))</f>
        <v>Fail</v>
      </c>
      <c r="K107" s="63" t="s">
        <v>673</v>
      </c>
      <c r="L107" s="21" t="s">
        <v>42</v>
      </c>
      <c r="M107" s="31" t="str">
        <f>IF(ISBLANK(Status!C108),"",IF(Status!C108="Pass","Pass","Fail"))</f>
        <v>Fail</v>
      </c>
    </row>
    <row r="108" spans="1:13" ht="17" x14ac:dyDescent="0.2">
      <c r="A108" s="63" t="s">
        <v>676</v>
      </c>
      <c r="B108" s="21" t="s">
        <v>59</v>
      </c>
      <c r="C108" s="21" t="s">
        <v>67</v>
      </c>
      <c r="D108" s="31" t="str">
        <f>IF(ISBLANK(Status!C109),"",IF(Status!C109="Pass","Pass","Fail"))</f>
        <v>Fail</v>
      </c>
      <c r="K108" s="63" t="s">
        <v>676</v>
      </c>
      <c r="L108" s="21" t="s">
        <v>59</v>
      </c>
      <c r="M108" s="31" t="str">
        <f>IF(ISBLANK(Status!C109),"",IF(Status!C109="Pass","Pass","Fail"))</f>
        <v>Fail</v>
      </c>
    </row>
    <row r="109" spans="1:13" ht="17" x14ac:dyDescent="0.2">
      <c r="A109" s="63" t="s">
        <v>679</v>
      </c>
      <c r="B109" s="21" t="s">
        <v>42</v>
      </c>
      <c r="C109" s="21" t="s">
        <v>67</v>
      </c>
      <c r="D109" s="31" t="str">
        <f>IF(ISBLANK(Status!C110),"",IF(Status!C110="Pass","Pass","Fail"))</f>
        <v>Fail</v>
      </c>
      <c r="K109" s="63" t="s">
        <v>679</v>
      </c>
      <c r="L109" s="21" t="s">
        <v>42</v>
      </c>
      <c r="M109" s="31" t="str">
        <f>IF(ISBLANK(Status!C110),"",IF(Status!C110="Pass","Pass","Fail"))</f>
        <v>Fail</v>
      </c>
    </row>
    <row r="110" spans="1:13" ht="17" x14ac:dyDescent="0.2">
      <c r="A110" s="63" t="s">
        <v>682</v>
      </c>
      <c r="B110" s="21" t="s">
        <v>45</v>
      </c>
      <c r="C110" s="21" t="s">
        <v>67</v>
      </c>
      <c r="D110" s="31" t="str">
        <f>IF(ISBLANK(Status!C111),"",IF(Status!C111="Pass","Pass","Fail"))</f>
        <v>Fail</v>
      </c>
      <c r="K110" s="63" t="s">
        <v>682</v>
      </c>
      <c r="L110" s="21" t="s">
        <v>45</v>
      </c>
      <c r="M110" s="31" t="str">
        <f>IF(ISBLANK(Status!C111),"",IF(Status!C111="Pass","Pass","Fail"))</f>
        <v>Fail</v>
      </c>
    </row>
    <row r="111" spans="1:13" ht="17" x14ac:dyDescent="0.2">
      <c r="A111" s="63" t="s">
        <v>684</v>
      </c>
      <c r="B111" s="21" t="s">
        <v>49</v>
      </c>
      <c r="C111" s="21" t="s">
        <v>67</v>
      </c>
      <c r="D111" s="31" t="str">
        <f>IF(ISBLANK(Status!C112),"",IF(Status!C112="Pass","Pass","Fail"))</f>
        <v>Fail</v>
      </c>
      <c r="K111" s="63" t="s">
        <v>684</v>
      </c>
      <c r="L111" s="21" t="s">
        <v>49</v>
      </c>
      <c r="M111" s="31" t="str">
        <f>IF(ISBLANK(Status!C112),"",IF(Status!C112="Pass","Pass","Fail"))</f>
        <v>Fail</v>
      </c>
    </row>
    <row r="112" spans="1:13" ht="17" x14ac:dyDescent="0.2">
      <c r="A112" s="63" t="s">
        <v>686</v>
      </c>
      <c r="B112" s="21" t="s">
        <v>59</v>
      </c>
      <c r="C112" s="21" t="s">
        <v>67</v>
      </c>
      <c r="D112" s="31" t="str">
        <f>IF(ISBLANK(Status!C113),"",IF(Status!C113="Pass","Pass","Fail"))</f>
        <v>Fail</v>
      </c>
      <c r="K112" s="63" t="s">
        <v>686</v>
      </c>
      <c r="L112" s="21" t="s">
        <v>59</v>
      </c>
      <c r="M112" s="31" t="str">
        <f>IF(ISBLANK(Status!C113),"",IF(Status!C113="Pass","Pass","Fail"))</f>
        <v>Fail</v>
      </c>
    </row>
    <row r="113" spans="1:13" ht="17" x14ac:dyDescent="0.2">
      <c r="A113" s="63" t="s">
        <v>688</v>
      </c>
      <c r="B113" s="21" t="s">
        <v>45</v>
      </c>
      <c r="C113" s="21" t="s">
        <v>67</v>
      </c>
      <c r="D113" s="31" t="str">
        <f>IF(ISBLANK(Status!C114),"",IF(Status!C114="Pass","Pass","Fail"))</f>
        <v>Fail</v>
      </c>
      <c r="K113" s="63" t="s">
        <v>688</v>
      </c>
      <c r="L113" s="21" t="s">
        <v>45</v>
      </c>
      <c r="M113" s="31" t="str">
        <f>IF(ISBLANK(Status!C114),"",IF(Status!C114="Pass","Pass","Fail"))</f>
        <v>Fail</v>
      </c>
    </row>
    <row r="114" spans="1:13" ht="17" x14ac:dyDescent="0.2">
      <c r="A114" s="63" t="s">
        <v>690</v>
      </c>
      <c r="B114" s="21" t="s">
        <v>44</v>
      </c>
      <c r="C114" s="21" t="s">
        <v>67</v>
      </c>
      <c r="D114" s="31" t="str">
        <f>IF(ISBLANK(Status!C115),"",IF(Status!C115="Pass","Pass","Fail"))</f>
        <v>Fail</v>
      </c>
      <c r="K114" s="63" t="s">
        <v>690</v>
      </c>
      <c r="L114" s="21" t="s">
        <v>44</v>
      </c>
      <c r="M114" s="31" t="str">
        <f>IF(ISBLANK(Status!C115),"",IF(Status!C115="Pass","Pass","Fail"))</f>
        <v>Fail</v>
      </c>
    </row>
    <row r="115" spans="1:13" ht="17" x14ac:dyDescent="0.2">
      <c r="A115" s="63" t="s">
        <v>693</v>
      </c>
      <c r="B115" s="21" t="s">
        <v>44</v>
      </c>
      <c r="C115" s="21" t="s">
        <v>67</v>
      </c>
      <c r="D115" s="31" t="str">
        <f>IF(ISBLANK(Status!C116),"",IF(Status!C116="Pass","Pass","Fail"))</f>
        <v>Fail</v>
      </c>
      <c r="K115" s="63" t="s">
        <v>693</v>
      </c>
      <c r="L115" s="21" t="s">
        <v>44</v>
      </c>
      <c r="M115" s="31" t="str">
        <f>IF(ISBLANK(Status!C116),"",IF(Status!C116="Pass","Pass","Fail"))</f>
        <v>Fail</v>
      </c>
    </row>
    <row r="116" spans="1:13" ht="17" x14ac:dyDescent="0.2">
      <c r="A116" s="63" t="s">
        <v>695</v>
      </c>
      <c r="B116" s="21" t="s">
        <v>61</v>
      </c>
      <c r="C116" s="21" t="s">
        <v>67</v>
      </c>
      <c r="D116" s="31" t="str">
        <f>IF(ISBLANK(Status!C117),"",IF(Status!C117="Pass","Pass","Fail"))</f>
        <v>Fail</v>
      </c>
      <c r="K116" s="63" t="s">
        <v>695</v>
      </c>
      <c r="L116" s="21" t="s">
        <v>61</v>
      </c>
      <c r="M116" s="31" t="str">
        <f>IF(ISBLANK(Status!C117),"",IF(Status!C117="Pass","Pass","Fail"))</f>
        <v>Fail</v>
      </c>
    </row>
    <row r="117" spans="1:13" ht="17" x14ac:dyDescent="0.2">
      <c r="A117" s="63" t="s">
        <v>697</v>
      </c>
      <c r="B117" s="21" t="s">
        <v>48</v>
      </c>
      <c r="C117" s="21" t="s">
        <v>67</v>
      </c>
      <c r="D117" s="31" t="str">
        <f>IF(ISBLANK(Status!C118),"",IF(Status!C118="Pass","Pass","Fail"))</f>
        <v>Pass</v>
      </c>
      <c r="K117" s="63" t="s">
        <v>697</v>
      </c>
      <c r="L117" s="21" t="s">
        <v>48</v>
      </c>
      <c r="M117" s="31" t="str">
        <f>IF(ISBLANK(Status!C118),"",IF(Status!C118="Pass","Pass","Fail"))</f>
        <v>Pass</v>
      </c>
    </row>
    <row r="118" spans="1:13" ht="17" x14ac:dyDescent="0.2">
      <c r="A118" s="63" t="s">
        <v>700</v>
      </c>
      <c r="B118" s="21" t="s">
        <v>61</v>
      </c>
      <c r="C118" s="21" t="s">
        <v>67</v>
      </c>
      <c r="D118" s="31" t="str">
        <f>IF(ISBLANK(Status!C119),"",IF(Status!C119="Pass","Pass","Fail"))</f>
        <v>Fail</v>
      </c>
      <c r="K118" s="63" t="s">
        <v>700</v>
      </c>
      <c r="L118" s="21" t="s">
        <v>61</v>
      </c>
      <c r="M118" s="31" t="str">
        <f>IF(ISBLANK(Status!C119),"",IF(Status!C119="Pass","Pass","Fail"))</f>
        <v>Fail</v>
      </c>
    </row>
    <row r="119" spans="1:13" ht="17" x14ac:dyDescent="0.2">
      <c r="A119" s="63" t="s">
        <v>702</v>
      </c>
      <c r="B119" s="29" t="s">
        <v>71</v>
      </c>
      <c r="C119" s="21" t="s">
        <v>67</v>
      </c>
      <c r="D119" s="31" t="str">
        <f>IF(ISBLANK(Status!C120),"",IF(Status!C120="Pass","Pass","Fail"))</f>
        <v>Fail</v>
      </c>
      <c r="K119" s="63" t="s">
        <v>702</v>
      </c>
      <c r="L119" s="29" t="s">
        <v>71</v>
      </c>
      <c r="M119" s="31" t="str">
        <f>IF(ISBLANK(Status!C120),"",IF(Status!C120="Pass","Pass","Fail"))</f>
        <v>Fail</v>
      </c>
    </row>
    <row r="120" spans="1:13" ht="17" x14ac:dyDescent="0.2">
      <c r="A120" s="63" t="s">
        <v>704</v>
      </c>
      <c r="B120" s="21" t="s">
        <v>71</v>
      </c>
      <c r="C120" s="21" t="s">
        <v>67</v>
      </c>
      <c r="D120" s="31" t="str">
        <f>IF(ISBLANK(Status!C121),"",IF(Status!C121="Pass","Pass","Fail"))</f>
        <v>Fail</v>
      </c>
      <c r="K120" s="63" t="s">
        <v>704</v>
      </c>
      <c r="L120" s="21" t="s">
        <v>71</v>
      </c>
      <c r="M120" s="31" t="str">
        <f>IF(ISBLANK(Status!C121),"",IF(Status!C121="Pass","Pass","Fail"))</f>
        <v>Fail</v>
      </c>
    </row>
    <row r="121" spans="1:13" ht="17" x14ac:dyDescent="0.2">
      <c r="A121" s="63" t="s">
        <v>706</v>
      </c>
      <c r="B121" s="21" t="s">
        <v>177</v>
      </c>
      <c r="C121" s="21" t="s">
        <v>67</v>
      </c>
      <c r="D121" s="31" t="str">
        <f>IF(ISBLANK(Status!C122),"",IF(Status!C122="Pass","Pass","Fail"))</f>
        <v>Fail</v>
      </c>
      <c r="K121" s="63" t="s">
        <v>706</v>
      </c>
      <c r="L121" s="21" t="s">
        <v>177</v>
      </c>
      <c r="M121" s="31" t="str">
        <f>IF(ISBLANK(Status!C122),"",IF(Status!C122="Pass","Pass","Fail"))</f>
        <v>Fail</v>
      </c>
    </row>
    <row r="122" spans="1:13" ht="17" x14ac:dyDescent="0.2">
      <c r="A122" s="63" t="s">
        <v>708</v>
      </c>
      <c r="B122" s="21" t="s">
        <v>63</v>
      </c>
      <c r="C122" s="21" t="s">
        <v>67</v>
      </c>
      <c r="D122" s="31" t="str">
        <f>IF(ISBLANK(Status!C123),"",IF(Status!C123="Pass","Pass","Fail"))</f>
        <v>Fail</v>
      </c>
      <c r="K122" s="63" t="s">
        <v>708</v>
      </c>
      <c r="L122" s="21" t="s">
        <v>63</v>
      </c>
      <c r="M122" s="31" t="str">
        <f>IF(ISBLANK(Status!C123),"",IF(Status!C123="Pass","Pass","Fail"))</f>
        <v>Fail</v>
      </c>
    </row>
    <row r="123" spans="1:13" ht="17" x14ac:dyDescent="0.2">
      <c r="A123" s="63" t="s">
        <v>710</v>
      </c>
      <c r="B123" s="21" t="s">
        <v>61</v>
      </c>
      <c r="C123" s="21" t="s">
        <v>67</v>
      </c>
      <c r="D123" s="31" t="str">
        <f>IF(ISBLANK(Status!C124),"",IF(Status!C124="Pass","Pass","Fail"))</f>
        <v>Fail</v>
      </c>
      <c r="K123" s="63" t="s">
        <v>710</v>
      </c>
      <c r="L123" s="21" t="s">
        <v>61</v>
      </c>
      <c r="M123" s="31" t="str">
        <f>IF(ISBLANK(Status!C124),"",IF(Status!C124="Pass","Pass","Fail"))</f>
        <v>Fail</v>
      </c>
    </row>
    <row r="124" spans="1:13" ht="17" x14ac:dyDescent="0.2">
      <c r="A124" s="63" t="s">
        <v>713</v>
      </c>
      <c r="B124" s="21" t="s">
        <v>61</v>
      </c>
      <c r="C124" s="21" t="s">
        <v>67</v>
      </c>
      <c r="D124" s="31" t="str">
        <f>IF(ISBLANK(Status!C125),"",IF(Status!C125="Pass","Pass","Fail"))</f>
        <v>Fail</v>
      </c>
      <c r="K124" s="63" t="s">
        <v>713</v>
      </c>
      <c r="L124" s="21" t="s">
        <v>61</v>
      </c>
      <c r="M124" s="31" t="str">
        <f>IF(ISBLANK(Status!C125),"",IF(Status!C125="Pass","Pass","Fail"))</f>
        <v>Fail</v>
      </c>
    </row>
    <row r="125" spans="1:13" ht="17" x14ac:dyDescent="0.2">
      <c r="A125" s="63" t="s">
        <v>715</v>
      </c>
      <c r="B125" s="21" t="s">
        <v>61</v>
      </c>
      <c r="C125" s="21" t="s">
        <v>67</v>
      </c>
      <c r="D125" s="31" t="str">
        <f>IF(ISBLANK(Status!C126),"",IF(Status!C126="Pass","Pass","Fail"))</f>
        <v>Fail</v>
      </c>
      <c r="K125" s="63" t="s">
        <v>715</v>
      </c>
      <c r="L125" s="21" t="s">
        <v>61</v>
      </c>
      <c r="M125" s="31" t="str">
        <f>IF(ISBLANK(Status!C126),"",IF(Status!C126="Pass","Pass","Fail"))</f>
        <v>Fail</v>
      </c>
    </row>
    <row r="126" spans="1:13" ht="17" x14ac:dyDescent="0.2">
      <c r="A126" s="63" t="s">
        <v>717</v>
      </c>
      <c r="B126" s="21" t="s">
        <v>61</v>
      </c>
      <c r="C126" s="21" t="s">
        <v>67</v>
      </c>
      <c r="D126" s="31" t="str">
        <f>IF(ISBLANK(Status!C127),"",IF(Status!C127="Pass","Pass","Fail"))</f>
        <v>Pass</v>
      </c>
      <c r="K126" s="63" t="s">
        <v>717</v>
      </c>
      <c r="L126" s="21" t="s">
        <v>61</v>
      </c>
      <c r="M126" s="31" t="str">
        <f>IF(ISBLANK(Status!C127),"",IF(Status!C127="Pass","Pass","Fail"))</f>
        <v>Pass</v>
      </c>
    </row>
    <row r="127" spans="1:13" ht="17" x14ac:dyDescent="0.2">
      <c r="A127" s="63" t="s">
        <v>719</v>
      </c>
      <c r="B127" s="21" t="s">
        <v>194</v>
      </c>
      <c r="C127" s="21" t="s">
        <v>67</v>
      </c>
      <c r="D127" s="31" t="str">
        <f>IF(ISBLANK(Status!C128),"",IF(Status!C128="Pass","Pass","Fail"))</f>
        <v>Pass</v>
      </c>
      <c r="K127" s="63" t="s">
        <v>719</v>
      </c>
      <c r="L127" s="21" t="s">
        <v>194</v>
      </c>
      <c r="M127" s="31" t="str">
        <f>IF(ISBLANK(Status!C128),"",IF(Status!C128="Pass","Pass","Fail"))</f>
        <v>Pass</v>
      </c>
    </row>
    <row r="128" spans="1:13" ht="17" x14ac:dyDescent="0.2">
      <c r="A128" s="63" t="s">
        <v>721</v>
      </c>
      <c r="B128" s="21" t="s">
        <v>45</v>
      </c>
      <c r="C128" s="21" t="s">
        <v>67</v>
      </c>
      <c r="D128" s="31" t="str">
        <f>IF(ISBLANK(Status!C129),"",IF(Status!C129="Pass","Pass","Fail"))</f>
        <v>Fail</v>
      </c>
      <c r="K128" s="63" t="s">
        <v>721</v>
      </c>
      <c r="L128" s="21" t="s">
        <v>45</v>
      </c>
      <c r="M128" s="31" t="str">
        <f>IF(ISBLANK(Status!C129),"",IF(Status!C129="Pass","Pass","Fail"))</f>
        <v>Fail</v>
      </c>
    </row>
    <row r="129" spans="1:13" ht="17" x14ac:dyDescent="0.2">
      <c r="A129" s="63" t="s">
        <v>724</v>
      </c>
      <c r="B129" s="21" t="s">
        <v>44</v>
      </c>
      <c r="C129" s="21" t="s">
        <v>67</v>
      </c>
      <c r="D129" s="31" t="str">
        <f>IF(ISBLANK(Status!C130),"",IF(Status!C130="Pass","Pass","Fail"))</f>
        <v>Fail</v>
      </c>
      <c r="K129" s="63" t="s">
        <v>724</v>
      </c>
      <c r="L129" s="21" t="s">
        <v>44</v>
      </c>
      <c r="M129" s="31" t="str">
        <f>IF(ISBLANK(Status!C130),"",IF(Status!C130="Pass","Pass","Fail"))</f>
        <v>Fail</v>
      </c>
    </row>
    <row r="130" spans="1:13" ht="17" x14ac:dyDescent="0.2">
      <c r="A130" s="63" t="s">
        <v>727</v>
      </c>
      <c r="B130" s="21" t="s">
        <v>61</v>
      </c>
      <c r="C130" s="21" t="s">
        <v>67</v>
      </c>
      <c r="D130" s="31" t="str">
        <f>IF(ISBLANK(Status!C131),"",IF(Status!C131="Pass","Pass","Fail"))</f>
        <v>Fail</v>
      </c>
      <c r="K130" s="63" t="s">
        <v>727</v>
      </c>
      <c r="L130" s="21" t="s">
        <v>61</v>
      </c>
      <c r="M130" s="31" t="str">
        <f>IF(ISBLANK(Status!C131),"",IF(Status!C131="Pass","Pass","Fail"))</f>
        <v>Fail</v>
      </c>
    </row>
    <row r="131" spans="1:13" ht="17" x14ac:dyDescent="0.2">
      <c r="A131" s="63" t="s">
        <v>730</v>
      </c>
      <c r="B131" s="21" t="s">
        <v>59</v>
      </c>
      <c r="C131" s="21" t="s">
        <v>67</v>
      </c>
      <c r="D131" s="31" t="str">
        <f>IF(ISBLANK(Status!C132),"",IF(Status!C132="Pass","Pass","Fail"))</f>
        <v>Fail</v>
      </c>
      <c r="K131" s="63" t="s">
        <v>730</v>
      </c>
      <c r="L131" s="21" t="s">
        <v>59</v>
      </c>
      <c r="M131" s="31" t="str">
        <f>IF(ISBLANK(Status!C132),"",IF(Status!C132="Pass","Pass","Fail"))</f>
        <v>Fail</v>
      </c>
    </row>
    <row r="132" spans="1:13" ht="17" x14ac:dyDescent="0.2">
      <c r="A132" s="63" t="s">
        <v>733</v>
      </c>
      <c r="B132" s="21" t="s">
        <v>130</v>
      </c>
      <c r="C132" s="21" t="s">
        <v>67</v>
      </c>
      <c r="D132" s="31" t="str">
        <f>IF(ISBLANK(Status!C133),"",IF(Status!C133="Pass","Pass","Fail"))</f>
        <v>Fail</v>
      </c>
      <c r="K132" s="63" t="s">
        <v>733</v>
      </c>
      <c r="L132" s="21" t="s">
        <v>130</v>
      </c>
      <c r="M132" s="31" t="str">
        <f>IF(ISBLANK(Status!C133),"",IF(Status!C133="Pass","Pass","Fail"))</f>
        <v>Fail</v>
      </c>
    </row>
    <row r="133" spans="1:13" ht="17" x14ac:dyDescent="0.2">
      <c r="A133" s="63" t="s">
        <v>735</v>
      </c>
      <c r="B133" s="21" t="s">
        <v>61</v>
      </c>
      <c r="C133" s="21" t="s">
        <v>67</v>
      </c>
      <c r="D133" s="31" t="str">
        <f>IF(ISBLANK(Status!C134),"",IF(Status!C134="Pass","Pass","Fail"))</f>
        <v>Fail</v>
      </c>
      <c r="K133" s="63" t="s">
        <v>735</v>
      </c>
      <c r="L133" s="21" t="s">
        <v>61</v>
      </c>
      <c r="M133" s="31" t="str">
        <f>IF(ISBLANK(Status!C134),"",IF(Status!C134="Pass","Pass","Fail"))</f>
        <v>Fail</v>
      </c>
    </row>
    <row r="134" spans="1:13" ht="17" x14ac:dyDescent="0.2">
      <c r="A134" s="63" t="s">
        <v>737</v>
      </c>
      <c r="B134" s="21" t="s">
        <v>45</v>
      </c>
      <c r="C134" s="21" t="s">
        <v>67</v>
      </c>
      <c r="D134" s="31" t="str">
        <f>IF(ISBLANK(Status!C135),"",IF(Status!C135="Pass","Pass","Fail"))</f>
        <v>Fail</v>
      </c>
      <c r="K134" s="63" t="s">
        <v>737</v>
      </c>
      <c r="L134" s="21" t="s">
        <v>45</v>
      </c>
      <c r="M134" s="31" t="str">
        <f>IF(ISBLANK(Status!C135),"",IF(Status!C135="Pass","Pass","Fail"))</f>
        <v>Fail</v>
      </c>
    </row>
    <row r="135" spans="1:13" ht="17" x14ac:dyDescent="0.2">
      <c r="A135" s="63" t="s">
        <v>739</v>
      </c>
      <c r="B135" s="21" t="s">
        <v>45</v>
      </c>
      <c r="C135" s="21" t="s">
        <v>67</v>
      </c>
      <c r="D135" s="31" t="str">
        <f>IF(ISBLANK(Status!C136),"",IF(Status!C136="Pass","Pass","Fail"))</f>
        <v>Fail</v>
      </c>
      <c r="K135" s="63" t="s">
        <v>739</v>
      </c>
      <c r="L135" s="21" t="s">
        <v>45</v>
      </c>
      <c r="M135" s="31" t="str">
        <f>IF(ISBLANK(Status!C136),"",IF(Status!C136="Pass","Pass","Fail"))</f>
        <v>Fail</v>
      </c>
    </row>
    <row r="136" spans="1:13" ht="17" x14ac:dyDescent="0.2">
      <c r="A136" s="63" t="s">
        <v>741</v>
      </c>
      <c r="B136" s="21" t="s">
        <v>39</v>
      </c>
      <c r="C136" s="21" t="s">
        <v>67</v>
      </c>
      <c r="D136" s="31" t="str">
        <f>IF(ISBLANK(Status!C137),"",IF(Status!C137="Pass","Pass","Fail"))</f>
        <v>Fail</v>
      </c>
      <c r="K136" s="63" t="s">
        <v>741</v>
      </c>
      <c r="L136" s="21" t="s">
        <v>39</v>
      </c>
      <c r="M136" s="31" t="str">
        <f>IF(ISBLANK(Status!C137),"",IF(Status!C137="Pass","Pass","Fail"))</f>
        <v>Fail</v>
      </c>
    </row>
    <row r="137" spans="1:13" ht="17" x14ac:dyDescent="0.2">
      <c r="A137" s="63" t="s">
        <v>771</v>
      </c>
      <c r="B137" s="21" t="s">
        <v>61</v>
      </c>
      <c r="C137" s="21" t="s">
        <v>67</v>
      </c>
      <c r="D137" s="31" t="str">
        <f>IF(ISBLANK(Status!C138),"",IF(Status!C138="Pass","Pass","Fail"))</f>
        <v>Fail</v>
      </c>
      <c r="K137" s="63" t="s">
        <v>771</v>
      </c>
      <c r="L137" s="21" t="s">
        <v>61</v>
      </c>
      <c r="M137" s="31" t="str">
        <f>IF(ISBLANK(Status!C138),"",IF(Status!C138="Pass","Pass","Fail"))</f>
        <v>Fail</v>
      </c>
    </row>
    <row r="138" spans="1:13" ht="17" x14ac:dyDescent="0.2">
      <c r="A138" s="63" t="s">
        <v>773</v>
      </c>
      <c r="B138" s="21" t="s">
        <v>61</v>
      </c>
      <c r="C138" s="21" t="s">
        <v>67</v>
      </c>
      <c r="D138" s="31" t="str">
        <f>IF(ISBLANK(Status!C139),"",IF(Status!C139="Pass","Pass","Fail"))</f>
        <v>Fail</v>
      </c>
      <c r="K138" s="63" t="s">
        <v>773</v>
      </c>
      <c r="L138" s="21" t="s">
        <v>61</v>
      </c>
      <c r="M138" s="31" t="str">
        <f>IF(ISBLANK(Status!C139),"",IF(Status!C139="Pass","Pass","Fail"))</f>
        <v>Fail</v>
      </c>
    </row>
    <row r="139" spans="1:13" ht="17" x14ac:dyDescent="0.2">
      <c r="A139" s="63" t="s">
        <v>775</v>
      </c>
      <c r="B139" s="21" t="s">
        <v>39</v>
      </c>
      <c r="C139" s="21" t="s">
        <v>67</v>
      </c>
      <c r="D139" s="31" t="str">
        <f>IF(ISBLANK(Status!C140),"",IF(Status!C140="Pass","Pass","Fail"))</f>
        <v>Pass</v>
      </c>
      <c r="K139" s="63" t="s">
        <v>775</v>
      </c>
      <c r="L139" s="21" t="s">
        <v>39</v>
      </c>
      <c r="M139" s="31" t="str">
        <f>IF(ISBLANK(Status!C140),"",IF(Status!C140="Pass","Pass","Fail"))</f>
        <v>Pass</v>
      </c>
    </row>
    <row r="140" spans="1:13" ht="17" x14ac:dyDescent="0.2">
      <c r="A140" s="63" t="s">
        <v>777</v>
      </c>
      <c r="B140" s="21" t="s">
        <v>55</v>
      </c>
      <c r="C140" s="21" t="s">
        <v>67</v>
      </c>
      <c r="D140" s="31" t="str">
        <f>IF(ISBLANK(Status!C141),"",IF(Status!C141="Pass","Pass","Fail"))</f>
        <v>Fail</v>
      </c>
      <c r="K140" s="63" t="s">
        <v>777</v>
      </c>
      <c r="L140" s="21" t="s">
        <v>55</v>
      </c>
      <c r="M140" s="31" t="str">
        <f>IF(ISBLANK(Status!C141),"",IF(Status!C141="Pass","Pass","Fail"))</f>
        <v>Fail</v>
      </c>
    </row>
    <row r="141" spans="1:13" ht="17" x14ac:dyDescent="0.2">
      <c r="A141" s="63" t="s">
        <v>780</v>
      </c>
      <c r="B141" s="21" t="s">
        <v>61</v>
      </c>
      <c r="C141" s="21" t="s">
        <v>67</v>
      </c>
      <c r="D141" s="31" t="str">
        <f>IF(ISBLANK(Status!C142),"",IF(Status!C142="Pass","Pass","Fail"))</f>
        <v>Fail</v>
      </c>
      <c r="K141" s="63" t="s">
        <v>780</v>
      </c>
      <c r="L141" s="21" t="s">
        <v>61</v>
      </c>
      <c r="M141" s="31" t="str">
        <f>IF(ISBLANK(Status!C142),"",IF(Status!C142="Pass","Pass","Fail"))</f>
        <v>Fail</v>
      </c>
    </row>
    <row r="142" spans="1:13" ht="17" x14ac:dyDescent="0.2">
      <c r="A142" s="63" t="s">
        <v>787</v>
      </c>
      <c r="B142" s="21" t="s">
        <v>63</v>
      </c>
      <c r="C142" s="21" t="s">
        <v>67</v>
      </c>
      <c r="D142" s="31" t="str">
        <f>IF(ISBLANK(Status!C143),"",IF(Status!C143="Pass","Pass","Fail"))</f>
        <v>Pass</v>
      </c>
      <c r="K142" s="63" t="s">
        <v>787</v>
      </c>
      <c r="L142" s="21" t="s">
        <v>63</v>
      </c>
      <c r="M142" s="31" t="str">
        <f>IF(ISBLANK(Status!C143),"",IF(Status!C143="Pass","Pass","Fail"))</f>
        <v>Pass</v>
      </c>
    </row>
    <row r="143" spans="1:13" ht="17" x14ac:dyDescent="0.2">
      <c r="A143" s="63" t="s">
        <v>790</v>
      </c>
      <c r="B143" s="21" t="s">
        <v>48</v>
      </c>
      <c r="C143" s="21" t="s">
        <v>67</v>
      </c>
      <c r="D143" s="31" t="str">
        <f>IF(ISBLANK(Status!C144),"",IF(Status!C144="Pass","Pass","Fail"))</f>
        <v>Fail</v>
      </c>
      <c r="K143" s="63" t="s">
        <v>790</v>
      </c>
      <c r="L143" s="21" t="s">
        <v>48</v>
      </c>
      <c r="M143" s="31" t="str">
        <f>IF(ISBLANK(Status!C144),"",IF(Status!C144="Pass","Pass","Fail"))</f>
        <v>Fail</v>
      </c>
    </row>
    <row r="144" spans="1:13" ht="17" x14ac:dyDescent="0.2">
      <c r="A144" s="63" t="s">
        <v>793</v>
      </c>
      <c r="B144" s="21" t="s">
        <v>55</v>
      </c>
      <c r="C144" s="21" t="s">
        <v>67</v>
      </c>
      <c r="D144" s="31" t="str">
        <f>IF(ISBLANK(Status!C145),"",IF(Status!C145="Pass","Pass","Fail"))</f>
        <v>Fail</v>
      </c>
      <c r="K144" s="63" t="s">
        <v>793</v>
      </c>
      <c r="L144" s="21" t="s">
        <v>55</v>
      </c>
      <c r="M144" s="31" t="str">
        <f>IF(ISBLANK(Status!C145),"",IF(Status!C145="Pass","Pass","Fail"))</f>
        <v>Fail</v>
      </c>
    </row>
    <row r="145" spans="1:13" ht="17" x14ac:dyDescent="0.2">
      <c r="A145" s="63" t="s">
        <v>796</v>
      </c>
      <c r="B145" s="21" t="s">
        <v>59</v>
      </c>
      <c r="C145" s="21" t="s">
        <v>67</v>
      </c>
      <c r="D145" s="31" t="str">
        <f>IF(ISBLANK(Status!C146),"",IF(Status!C146="Pass","Pass","Fail"))</f>
        <v>Fail</v>
      </c>
      <c r="K145" s="63" t="s">
        <v>796</v>
      </c>
      <c r="L145" s="21" t="s">
        <v>59</v>
      </c>
      <c r="M145" s="31" t="str">
        <f>IF(ISBLANK(Status!C146),"",IF(Status!C146="Pass","Pass","Fail"))</f>
        <v>Fail</v>
      </c>
    </row>
    <row r="146" spans="1:13" ht="17" x14ac:dyDescent="0.2">
      <c r="A146" s="63" t="s">
        <v>798</v>
      </c>
      <c r="B146" s="21" t="s">
        <v>19</v>
      </c>
      <c r="C146" s="21" t="s">
        <v>67</v>
      </c>
      <c r="D146" s="31" t="str">
        <f>IF(ISBLANK(Status!C147),"",IF(Status!C147="Pass","Pass","Fail"))</f>
        <v>Pass</v>
      </c>
      <c r="K146" s="63" t="s">
        <v>798</v>
      </c>
      <c r="L146" s="21" t="s">
        <v>19</v>
      </c>
      <c r="M146" s="31" t="str">
        <f>IF(ISBLANK(Status!C147),"",IF(Status!C147="Pass","Pass","Fail"))</f>
        <v>Pass</v>
      </c>
    </row>
    <row r="147" spans="1:13" ht="17" x14ac:dyDescent="0.2">
      <c r="A147" s="63" t="s">
        <v>800</v>
      </c>
      <c r="B147" s="21" t="s">
        <v>45</v>
      </c>
      <c r="C147" s="21" t="s">
        <v>67</v>
      </c>
      <c r="D147" s="31" t="str">
        <f>IF(ISBLANK(Status!C148),"",IF(Status!C148="Pass","Pass","Fail"))</f>
        <v>Fail</v>
      </c>
      <c r="K147" s="63" t="s">
        <v>800</v>
      </c>
      <c r="L147" s="21" t="s">
        <v>45</v>
      </c>
      <c r="M147" s="31" t="str">
        <f>IF(ISBLANK(Status!C148),"",IF(Status!C148="Pass","Pass","Fail"))</f>
        <v>Fail</v>
      </c>
    </row>
    <row r="148" spans="1:13" ht="17" x14ac:dyDescent="0.2">
      <c r="A148" s="63" t="s">
        <v>802</v>
      </c>
      <c r="B148" s="21" t="s">
        <v>45</v>
      </c>
      <c r="C148" s="21" t="s">
        <v>67</v>
      </c>
      <c r="D148" s="31" t="str">
        <f>IF(ISBLANK(Status!C149),"",IF(Status!C149="Pass","Pass","Fail"))</f>
        <v>Fail</v>
      </c>
      <c r="K148" s="63" t="s">
        <v>802</v>
      </c>
      <c r="L148" s="21" t="s">
        <v>45</v>
      </c>
      <c r="M148" s="31" t="str">
        <f>IF(ISBLANK(Status!C149),"",IF(Status!C149="Pass","Pass","Fail"))</f>
        <v>Fail</v>
      </c>
    </row>
    <row r="149" spans="1:13" ht="17" x14ac:dyDescent="0.2">
      <c r="A149" s="63" t="s">
        <v>804</v>
      </c>
      <c r="B149" s="21" t="s">
        <v>61</v>
      </c>
      <c r="C149" s="21" t="s">
        <v>67</v>
      </c>
      <c r="D149" s="31" t="str">
        <f>IF(ISBLANK(Status!C150),"",IF(Status!C150="Pass","Pass","Fail"))</f>
        <v>Pass</v>
      </c>
      <c r="K149" s="63" t="s">
        <v>804</v>
      </c>
      <c r="L149" s="21" t="s">
        <v>61</v>
      </c>
      <c r="M149" s="31" t="str">
        <f>IF(ISBLANK(Status!C150),"",IF(Status!C150="Pass","Pass","Fail"))</f>
        <v>Pass</v>
      </c>
    </row>
    <row r="150" spans="1:13" ht="17" x14ac:dyDescent="0.2">
      <c r="A150" s="63" t="s">
        <v>806</v>
      </c>
      <c r="B150" s="21" t="s">
        <v>42</v>
      </c>
      <c r="C150" s="21" t="s">
        <v>67</v>
      </c>
      <c r="D150" s="31" t="str">
        <f>IF(ISBLANK(Status!C151),"",IF(Status!C151="Pass","Pass","Fail"))</f>
        <v>Fail</v>
      </c>
      <c r="K150" s="63" t="s">
        <v>806</v>
      </c>
      <c r="L150" s="21" t="s">
        <v>42</v>
      </c>
      <c r="M150" s="31" t="str">
        <f>IF(ISBLANK(Status!C151),"",IF(Status!C151="Pass","Pass","Fail"))</f>
        <v>Fail</v>
      </c>
    </row>
    <row r="151" spans="1:13" ht="17" x14ac:dyDescent="0.2">
      <c r="A151" s="63" t="s">
        <v>809</v>
      </c>
      <c r="B151" s="21" t="s">
        <v>61</v>
      </c>
      <c r="C151" s="21" t="s">
        <v>67</v>
      </c>
      <c r="D151" s="31" t="str">
        <f>IF(ISBLANK(Status!C152),"",IF(Status!C152="Pass","Pass","Fail"))</f>
        <v>Fail</v>
      </c>
      <c r="K151" s="63" t="s">
        <v>809</v>
      </c>
      <c r="L151" s="21" t="s">
        <v>61</v>
      </c>
      <c r="M151" s="31" t="str">
        <f>IF(ISBLANK(Status!C152),"",IF(Status!C152="Pass","Pass","Fail"))</f>
        <v>Fail</v>
      </c>
    </row>
    <row r="152" spans="1:13" ht="17" x14ac:dyDescent="0.2">
      <c r="A152" s="63" t="s">
        <v>840</v>
      </c>
      <c r="B152" s="21" t="s">
        <v>61</v>
      </c>
      <c r="C152" s="21" t="s">
        <v>67</v>
      </c>
      <c r="D152" s="31" t="str">
        <f>IF(ISBLANK(Status!C153),"",IF(Status!C153="Pass","Pass","Fail"))</f>
        <v>Fail</v>
      </c>
      <c r="K152" s="63" t="s">
        <v>840</v>
      </c>
      <c r="L152" s="21" t="s">
        <v>61</v>
      </c>
      <c r="M152" s="31" t="str">
        <f>IF(ISBLANK(Status!C153),"",IF(Status!C153="Pass","Pass","Fail"))</f>
        <v>Fail</v>
      </c>
    </row>
    <row r="153" spans="1:13" ht="17" x14ac:dyDescent="0.2">
      <c r="A153" s="63" t="s">
        <v>842</v>
      </c>
      <c r="B153" s="21" t="s">
        <v>61</v>
      </c>
      <c r="C153" s="21" t="s">
        <v>67</v>
      </c>
      <c r="D153" s="31" t="str">
        <f>IF(ISBLANK(Status!C154),"",IF(Status!C154="Pass","Pass","Fail"))</f>
        <v>Fail</v>
      </c>
      <c r="K153" s="63" t="s">
        <v>842</v>
      </c>
      <c r="L153" s="21" t="s">
        <v>61</v>
      </c>
      <c r="M153" s="31" t="str">
        <f>IF(ISBLANK(Status!C154),"",IF(Status!C154="Pass","Pass","Fail"))</f>
        <v>Fail</v>
      </c>
    </row>
    <row r="154" spans="1:13" ht="17" x14ac:dyDescent="0.2">
      <c r="A154" s="63" t="s">
        <v>844</v>
      </c>
      <c r="B154" s="21" t="s">
        <v>61</v>
      </c>
      <c r="C154" s="21" t="s">
        <v>67</v>
      </c>
      <c r="D154" s="31" t="str">
        <f>IF(ISBLANK(Status!C155),"",IF(Status!C155="Pass","Pass","Fail"))</f>
        <v>Fail</v>
      </c>
      <c r="K154" s="63" t="s">
        <v>844</v>
      </c>
      <c r="L154" s="21" t="s">
        <v>61</v>
      </c>
      <c r="M154" s="31" t="str">
        <f>IF(ISBLANK(Status!C155),"",IF(Status!C155="Pass","Pass","Fail"))</f>
        <v>Fail</v>
      </c>
    </row>
    <row r="155" spans="1:13" ht="17" x14ac:dyDescent="0.2">
      <c r="A155" s="63" t="s">
        <v>847</v>
      </c>
      <c r="B155" s="21" t="s">
        <v>80</v>
      </c>
      <c r="C155" s="21" t="s">
        <v>67</v>
      </c>
      <c r="D155" s="31" t="str">
        <f>IF(ISBLANK(Status!C156),"",IF(Status!C156="Pass","Pass","Fail"))</f>
        <v>Fail</v>
      </c>
      <c r="K155" s="63" t="s">
        <v>847</v>
      </c>
      <c r="L155" s="21" t="s">
        <v>80</v>
      </c>
      <c r="M155" s="31" t="str">
        <f>IF(ISBLANK(Status!C156),"",IF(Status!C156="Pass","Pass","Fail"))</f>
        <v>Fail</v>
      </c>
    </row>
    <row r="156" spans="1:13" ht="17" x14ac:dyDescent="0.2">
      <c r="A156" s="63" t="s">
        <v>850</v>
      </c>
      <c r="B156" s="21" t="s">
        <v>61</v>
      </c>
      <c r="C156" s="21" t="s">
        <v>67</v>
      </c>
      <c r="D156" s="31" t="str">
        <f>IF(ISBLANK(Status!C157),"",IF(Status!C157="Pass","Pass","Fail"))</f>
        <v>Fail</v>
      </c>
      <c r="K156" s="63" t="s">
        <v>850</v>
      </c>
      <c r="L156" s="21" t="s">
        <v>61</v>
      </c>
      <c r="M156" s="31" t="str">
        <f>IF(ISBLANK(Status!C157),"",IF(Status!C157="Pass","Pass","Fail"))</f>
        <v>Fail</v>
      </c>
    </row>
    <row r="157" spans="1:13" ht="17" x14ac:dyDescent="0.2">
      <c r="A157" s="63" t="s">
        <v>852</v>
      </c>
      <c r="B157" s="21" t="s">
        <v>61</v>
      </c>
      <c r="C157" s="21" t="s">
        <v>67</v>
      </c>
      <c r="D157" s="31" t="str">
        <f>IF(ISBLANK(Status!C158),"",IF(Status!C158="Pass","Pass","Fail"))</f>
        <v>Fail</v>
      </c>
      <c r="K157" s="63" t="s">
        <v>852</v>
      </c>
      <c r="L157" s="21" t="s">
        <v>61</v>
      </c>
      <c r="M157" s="31" t="str">
        <f>IF(ISBLANK(Status!C158),"",IF(Status!C158="Pass","Pass","Fail"))</f>
        <v>Fail</v>
      </c>
    </row>
    <row r="158" spans="1:13" ht="17" x14ac:dyDescent="0.2">
      <c r="A158" s="63" t="s">
        <v>854</v>
      </c>
      <c r="B158" s="21" t="s">
        <v>45</v>
      </c>
      <c r="C158" s="21" t="s">
        <v>67</v>
      </c>
      <c r="D158" s="31" t="str">
        <f>IF(ISBLANK(Status!C159),"",IF(Status!C159="Pass","Pass","Fail"))</f>
        <v>Fail</v>
      </c>
      <c r="K158" s="63" t="s">
        <v>854</v>
      </c>
      <c r="L158" s="21" t="s">
        <v>45</v>
      </c>
      <c r="M158" s="31" t="str">
        <f>IF(ISBLANK(Status!C159),"",IF(Status!C159="Pass","Pass","Fail"))</f>
        <v>Fail</v>
      </c>
    </row>
    <row r="159" spans="1:13" ht="17" x14ac:dyDescent="0.2">
      <c r="A159" s="63" t="s">
        <v>856</v>
      </c>
      <c r="B159" s="21" t="s">
        <v>61</v>
      </c>
      <c r="C159" s="21" t="s">
        <v>67</v>
      </c>
      <c r="D159" s="31" t="str">
        <f>IF(ISBLANK(Status!C160),"",IF(Status!C160="Pass","Pass","Fail"))</f>
        <v>Fail</v>
      </c>
      <c r="K159" s="63" t="s">
        <v>856</v>
      </c>
      <c r="L159" s="21" t="s">
        <v>61</v>
      </c>
      <c r="M159" s="31" t="str">
        <f>IF(ISBLANK(Status!C160),"",IF(Status!C160="Pass","Pass","Fail"))</f>
        <v>Fail</v>
      </c>
    </row>
    <row r="160" spans="1:13" ht="17" x14ac:dyDescent="0.2">
      <c r="A160" s="63" t="s">
        <v>858</v>
      </c>
      <c r="B160" s="21" t="s">
        <v>80</v>
      </c>
      <c r="C160" s="21" t="s">
        <v>67</v>
      </c>
      <c r="D160" s="31" t="str">
        <f>IF(ISBLANK(Status!C161),"",IF(Status!C161="Pass","Pass","Fail"))</f>
        <v>Fail</v>
      </c>
      <c r="K160" s="63" t="s">
        <v>858</v>
      </c>
      <c r="L160" s="21" t="s">
        <v>80</v>
      </c>
      <c r="M160" s="31" t="str">
        <f>IF(ISBLANK(Status!C161),"",IF(Status!C161="Pass","Pass","Fail"))</f>
        <v>Fail</v>
      </c>
    </row>
    <row r="161" spans="1:13" ht="17" x14ac:dyDescent="0.2">
      <c r="A161" s="63" t="s">
        <v>860</v>
      </c>
      <c r="B161" s="21" t="s">
        <v>61</v>
      </c>
      <c r="C161" s="21" t="s">
        <v>67</v>
      </c>
      <c r="D161" s="31" t="str">
        <f>IF(ISBLANK(Status!C162),"",IF(Status!C162="Pass","Pass","Fail"))</f>
        <v>Fail</v>
      </c>
      <c r="K161" s="63" t="s">
        <v>860</v>
      </c>
      <c r="L161" s="21" t="s">
        <v>61</v>
      </c>
      <c r="M161" s="31" t="str">
        <f>IF(ISBLANK(Status!C162),"",IF(Status!C162="Pass","Pass","Fail"))</f>
        <v>Fail</v>
      </c>
    </row>
    <row r="162" spans="1:13" ht="17" x14ac:dyDescent="0.2">
      <c r="A162" s="63" t="s">
        <v>862</v>
      </c>
      <c r="B162" s="21" t="s">
        <v>48</v>
      </c>
      <c r="C162" s="21" t="s">
        <v>67</v>
      </c>
      <c r="D162" s="31" t="str">
        <f>IF(ISBLANK(Status!C163),"",IF(Status!C163="Pass","Pass","Fail"))</f>
        <v>Fail</v>
      </c>
      <c r="K162" s="63" t="s">
        <v>862</v>
      </c>
      <c r="L162" s="21" t="s">
        <v>48</v>
      </c>
      <c r="M162" s="31" t="str">
        <f>IF(ISBLANK(Status!C163),"",IF(Status!C163="Pass","Pass","Fail"))</f>
        <v>Fail</v>
      </c>
    </row>
    <row r="163" spans="1:13" ht="17" x14ac:dyDescent="0.2">
      <c r="A163" s="63" t="s">
        <v>864</v>
      </c>
      <c r="B163" s="21" t="s">
        <v>48</v>
      </c>
      <c r="C163" s="21" t="s">
        <v>67</v>
      </c>
      <c r="D163" s="31" t="str">
        <f>IF(ISBLANK(Status!C164),"",IF(Status!C164="Pass","Pass","Fail"))</f>
        <v>Fail</v>
      </c>
      <c r="K163" s="63" t="s">
        <v>864</v>
      </c>
      <c r="L163" s="21" t="s">
        <v>48</v>
      </c>
      <c r="M163" s="31" t="str">
        <f>IF(ISBLANK(Status!C164),"",IF(Status!C164="Pass","Pass","Fail"))</f>
        <v>Fail</v>
      </c>
    </row>
    <row r="164" spans="1:13" ht="17" x14ac:dyDescent="0.2">
      <c r="A164" s="63" t="s">
        <v>866</v>
      </c>
      <c r="B164" s="21" t="s">
        <v>48</v>
      </c>
      <c r="C164" s="21" t="s">
        <v>67</v>
      </c>
      <c r="D164" s="31" t="str">
        <f>IF(ISBLANK(Status!C165),"",IF(Status!C165="Pass","Pass","Fail"))</f>
        <v>Fail</v>
      </c>
      <c r="K164" s="63" t="s">
        <v>866</v>
      </c>
      <c r="L164" s="21" t="s">
        <v>48</v>
      </c>
      <c r="M164" s="31" t="str">
        <f>IF(ISBLANK(Status!C165),"",IF(Status!C165="Pass","Pass","Fail"))</f>
        <v>Fail</v>
      </c>
    </row>
    <row r="165" spans="1:13" ht="17" x14ac:dyDescent="0.2">
      <c r="A165" s="63" t="s">
        <v>868</v>
      </c>
      <c r="B165" s="21" t="s">
        <v>62</v>
      </c>
      <c r="C165" s="21" t="s">
        <v>67</v>
      </c>
      <c r="D165" s="31" t="str">
        <f>IF(ISBLANK(Status!C166),"",IF(Status!C166="Pass","Pass","Fail"))</f>
        <v>Fail</v>
      </c>
      <c r="K165" s="63" t="s">
        <v>868</v>
      </c>
      <c r="L165" s="21" t="s">
        <v>62</v>
      </c>
      <c r="M165" s="31" t="str">
        <f>IF(ISBLANK(Status!C166),"",IF(Status!C166="Pass","Pass","Fail"))</f>
        <v>Fail</v>
      </c>
    </row>
    <row r="166" spans="1:13" ht="17" x14ac:dyDescent="0.2">
      <c r="A166" s="63" t="s">
        <v>871</v>
      </c>
      <c r="B166" s="21" t="s">
        <v>63</v>
      </c>
      <c r="C166" s="21" t="s">
        <v>67</v>
      </c>
      <c r="D166" s="31" t="str">
        <f>IF(ISBLANK(Status!C167),"",IF(Status!C167="Pass","Pass","Fail"))</f>
        <v>Fail</v>
      </c>
      <c r="K166" s="63" t="s">
        <v>871</v>
      </c>
      <c r="L166" s="21" t="s">
        <v>63</v>
      </c>
      <c r="M166" s="31" t="str">
        <f>IF(ISBLANK(Status!C167),"",IF(Status!C167="Pass","Pass","Fail"))</f>
        <v>Fail</v>
      </c>
    </row>
    <row r="167" spans="1:13" ht="17" x14ac:dyDescent="0.2">
      <c r="A167" s="63" t="s">
        <v>874</v>
      </c>
      <c r="B167" s="21" t="s">
        <v>61</v>
      </c>
      <c r="C167" s="21" t="s">
        <v>67</v>
      </c>
      <c r="D167" s="31" t="str">
        <f>IF(ISBLANK(Status!C168),"",IF(Status!C168="Pass","Pass","Fail"))</f>
        <v>Pass</v>
      </c>
      <c r="K167" s="63" t="s">
        <v>874</v>
      </c>
      <c r="L167" s="21" t="s">
        <v>61</v>
      </c>
      <c r="M167" s="31" t="str">
        <f>IF(ISBLANK(Status!C168),"",IF(Status!C168="Pass","Pass","Fail"))</f>
        <v>Pass</v>
      </c>
    </row>
    <row r="168" spans="1:13" ht="17" x14ac:dyDescent="0.2">
      <c r="A168" s="63" t="s">
        <v>877</v>
      </c>
      <c r="B168" s="21" t="s">
        <v>61</v>
      </c>
      <c r="C168" s="21" t="s">
        <v>67</v>
      </c>
      <c r="D168" s="31" t="str">
        <f>IF(ISBLANK(Status!C169),"",IF(Status!C169="Pass","Pass","Fail"))</f>
        <v>Fail</v>
      </c>
      <c r="K168" s="63" t="s">
        <v>877</v>
      </c>
      <c r="L168" s="21" t="s">
        <v>61</v>
      </c>
      <c r="M168" s="31" t="str">
        <f>IF(ISBLANK(Status!C169),"",IF(Status!C169="Pass","Pass","Fail"))</f>
        <v>Fail</v>
      </c>
    </row>
    <row r="169" spans="1:13" ht="17" x14ac:dyDescent="0.2">
      <c r="A169" s="63" t="s">
        <v>880</v>
      </c>
      <c r="B169" s="21" t="s">
        <v>61</v>
      </c>
      <c r="C169" s="21" t="s">
        <v>67</v>
      </c>
      <c r="D169" s="31" t="str">
        <f>IF(ISBLANK(Status!C170),"",IF(Status!C170="Pass","Pass","Fail"))</f>
        <v>Fail</v>
      </c>
      <c r="K169" s="63" t="s">
        <v>880</v>
      </c>
      <c r="L169" s="21" t="s">
        <v>61</v>
      </c>
      <c r="M169" s="31" t="str">
        <f>IF(ISBLANK(Status!C170),"",IF(Status!C170="Pass","Pass","Fail"))</f>
        <v>Fail</v>
      </c>
    </row>
    <row r="170" spans="1:13" ht="17" x14ac:dyDescent="0.2">
      <c r="A170" s="63" t="s">
        <v>882</v>
      </c>
      <c r="B170" s="21" t="s">
        <v>41</v>
      </c>
      <c r="C170" s="21" t="s">
        <v>67</v>
      </c>
      <c r="D170" s="31" t="str">
        <f>IF(ISBLANK(Status!C171),"",IF(Status!C171="Pass","Pass","Fail"))</f>
        <v>Fail</v>
      </c>
      <c r="K170" s="63" t="s">
        <v>882</v>
      </c>
      <c r="L170" s="21" t="s">
        <v>41</v>
      </c>
      <c r="M170" s="31" t="str">
        <f>IF(ISBLANK(Status!C171),"",IF(Status!C171="Pass","Pass","Fail"))</f>
        <v>Fail</v>
      </c>
    </row>
    <row r="171" spans="1:13" ht="17" x14ac:dyDescent="0.2">
      <c r="A171" s="63" t="s">
        <v>884</v>
      </c>
      <c r="B171" s="21" t="s">
        <v>48</v>
      </c>
      <c r="C171" s="21" t="s">
        <v>67</v>
      </c>
      <c r="D171" s="31" t="str">
        <f>IF(ISBLANK(Status!C172),"",IF(Status!C172="Pass","Pass","Fail"))</f>
        <v>Fail</v>
      </c>
      <c r="K171" s="63" t="s">
        <v>884</v>
      </c>
      <c r="L171" s="21" t="s">
        <v>48</v>
      </c>
      <c r="M171" s="31" t="str">
        <f>IF(ISBLANK(Status!C172),"",IF(Status!C172="Pass","Pass","Fail"))</f>
        <v>Fail</v>
      </c>
    </row>
    <row r="172" spans="1:13" ht="17" x14ac:dyDescent="0.2">
      <c r="A172" s="63" t="s">
        <v>886</v>
      </c>
      <c r="B172" s="21" t="s">
        <v>63</v>
      </c>
      <c r="C172" s="21" t="s">
        <v>67</v>
      </c>
      <c r="D172" s="31" t="str">
        <f>IF(ISBLANK(Status!C173),"",IF(Status!C173="Pass","Pass","Fail"))</f>
        <v>Fail</v>
      </c>
      <c r="K172" s="63" t="s">
        <v>886</v>
      </c>
      <c r="L172" s="21" t="s">
        <v>63</v>
      </c>
      <c r="M172" s="31" t="str">
        <f>IF(ISBLANK(Status!C173),"",IF(Status!C173="Pass","Pass","Fail"))</f>
        <v>Fail</v>
      </c>
    </row>
    <row r="173" spans="1:13" ht="17" x14ac:dyDescent="0.2">
      <c r="A173" s="63" t="s">
        <v>888</v>
      </c>
      <c r="B173" s="21" t="s">
        <v>58</v>
      </c>
      <c r="C173" s="21" t="s">
        <v>67</v>
      </c>
      <c r="D173" s="31" t="str">
        <f>IF(ISBLANK(Status!C174),"",IF(Status!C174="Pass","Pass","Fail"))</f>
        <v>Fail</v>
      </c>
      <c r="K173" s="63" t="s">
        <v>888</v>
      </c>
      <c r="L173" s="21" t="s">
        <v>58</v>
      </c>
      <c r="M173" s="31" t="str">
        <f>IF(ISBLANK(Status!C174),"",IF(Status!C174="Pass","Pass","Fail"))</f>
        <v>Fail</v>
      </c>
    </row>
    <row r="174" spans="1:13" ht="17" x14ac:dyDescent="0.2">
      <c r="A174" s="63" t="s">
        <v>890</v>
      </c>
      <c r="B174" s="21" t="s">
        <v>41</v>
      </c>
      <c r="C174" s="21" t="s">
        <v>67</v>
      </c>
      <c r="D174" s="31" t="str">
        <f>IF(ISBLANK(Status!C175),"",IF(Status!C175="Pass","Pass","Fail"))</f>
        <v>Fail</v>
      </c>
      <c r="K174" s="63" t="s">
        <v>890</v>
      </c>
      <c r="L174" s="21" t="s">
        <v>41</v>
      </c>
      <c r="M174" s="31" t="str">
        <f>IF(ISBLANK(Status!C175),"",IF(Status!C175="Pass","Pass","Fail"))</f>
        <v>Fail</v>
      </c>
    </row>
    <row r="175" spans="1:13" ht="17" x14ac:dyDescent="0.2">
      <c r="A175" s="63" t="s">
        <v>892</v>
      </c>
      <c r="B175" s="21" t="s">
        <v>12</v>
      </c>
      <c r="C175" s="21" t="s">
        <v>67</v>
      </c>
      <c r="D175" s="31" t="str">
        <f>IF(ISBLANK(Status!C176),"",IF(Status!C176="Pass","Pass","Fail"))</f>
        <v>Fail</v>
      </c>
      <c r="K175" s="63" t="s">
        <v>892</v>
      </c>
      <c r="L175" s="21" t="s">
        <v>12</v>
      </c>
      <c r="M175" s="31" t="str">
        <f>IF(ISBLANK(Status!C176),"",IF(Status!C176="Pass","Pass","Fail"))</f>
        <v>Fail</v>
      </c>
    </row>
    <row r="176" spans="1:13" ht="17" x14ac:dyDescent="0.2">
      <c r="A176" s="63" t="s">
        <v>894</v>
      </c>
      <c r="B176" s="21" t="s">
        <v>44</v>
      </c>
      <c r="C176" s="21" t="s">
        <v>67</v>
      </c>
      <c r="D176" s="31" t="str">
        <f>IF(ISBLANK(Status!C177),"",IF(Status!C177="Pass","Pass","Fail"))</f>
        <v>Fail</v>
      </c>
      <c r="K176" s="63" t="s">
        <v>894</v>
      </c>
      <c r="L176" s="21" t="s">
        <v>44</v>
      </c>
      <c r="M176" s="31" t="str">
        <f>IF(ISBLANK(Status!C177),"",IF(Status!C177="Pass","Pass","Fail"))</f>
        <v>Fail</v>
      </c>
    </row>
    <row r="177" spans="1:13" ht="17" x14ac:dyDescent="0.2">
      <c r="A177" s="63" t="s">
        <v>897</v>
      </c>
      <c r="B177" s="21" t="s">
        <v>61</v>
      </c>
      <c r="C177" s="21" t="s">
        <v>67</v>
      </c>
      <c r="D177" s="31" t="str">
        <f>IF(ISBLANK(Status!C178),"",IF(Status!C178="Pass","Pass","Fail"))</f>
        <v>Fail</v>
      </c>
      <c r="K177" s="63" t="s">
        <v>897</v>
      </c>
      <c r="L177" s="21" t="s">
        <v>61</v>
      </c>
      <c r="M177" s="31" t="str">
        <f>IF(ISBLANK(Status!C178),"",IF(Status!C178="Pass","Pass","Fail"))</f>
        <v>Fail</v>
      </c>
    </row>
    <row r="178" spans="1:13" ht="17" x14ac:dyDescent="0.2">
      <c r="A178" s="63" t="s">
        <v>899</v>
      </c>
      <c r="B178" s="21" t="s">
        <v>19</v>
      </c>
      <c r="C178" s="21" t="s">
        <v>67</v>
      </c>
      <c r="D178" s="31" t="str">
        <f>IF(ISBLANK(Status!C179),"",IF(Status!C179="Pass","Pass","Fail"))</f>
        <v>Fail</v>
      </c>
      <c r="K178" s="63" t="s">
        <v>899</v>
      </c>
      <c r="L178" s="21" t="s">
        <v>19</v>
      </c>
      <c r="M178" s="31" t="str">
        <f>IF(ISBLANK(Status!C179),"",IF(Status!C179="Pass","Pass","Fail"))</f>
        <v>Fail</v>
      </c>
    </row>
    <row r="179" spans="1:13" ht="17" x14ac:dyDescent="0.2">
      <c r="A179" s="63" t="s">
        <v>901</v>
      </c>
      <c r="B179" s="21" t="s">
        <v>61</v>
      </c>
      <c r="C179" s="21" t="s">
        <v>67</v>
      </c>
      <c r="D179" s="31" t="str">
        <f>IF(ISBLANK(Status!C180),"",IF(Status!C180="Pass","Pass","Fail"))</f>
        <v>Fail</v>
      </c>
      <c r="K179" s="63" t="s">
        <v>901</v>
      </c>
      <c r="L179" s="21" t="s">
        <v>61</v>
      </c>
      <c r="M179" s="31" t="str">
        <f>IF(ISBLANK(Status!C180),"",IF(Status!C180="Pass","Pass","Fail"))</f>
        <v>Fail</v>
      </c>
    </row>
    <row r="180" spans="1:13" ht="17" x14ac:dyDescent="0.2">
      <c r="A180" s="63" t="s">
        <v>903</v>
      </c>
      <c r="B180" s="21" t="s">
        <v>86</v>
      </c>
      <c r="C180" s="21" t="s">
        <v>67</v>
      </c>
      <c r="D180" s="31" t="str">
        <f>IF(ISBLANK(Status!C181),"",IF(Status!C181="Pass","Pass","Fail"))</f>
        <v>Fail</v>
      </c>
      <c r="K180" s="63" t="s">
        <v>903</v>
      </c>
      <c r="L180" s="21" t="s">
        <v>86</v>
      </c>
      <c r="M180" s="31" t="str">
        <f>IF(ISBLANK(Status!C181),"",IF(Status!C181="Pass","Pass","Fail"))</f>
        <v>Fail</v>
      </c>
    </row>
    <row r="181" spans="1:13" ht="17" x14ac:dyDescent="0.2">
      <c r="A181" s="63" t="s">
        <v>906</v>
      </c>
      <c r="B181" s="21" t="s">
        <v>130</v>
      </c>
      <c r="C181" s="21" t="s">
        <v>67</v>
      </c>
      <c r="D181" s="31" t="str">
        <f>IF(ISBLANK(Status!C182),"",IF(Status!C182="Pass","Pass","Fail"))</f>
        <v>Fail</v>
      </c>
      <c r="K181" s="63" t="s">
        <v>906</v>
      </c>
      <c r="L181" s="21" t="s">
        <v>130</v>
      </c>
      <c r="M181" s="31" t="str">
        <f>IF(ISBLANK(Status!C182),"",IF(Status!C182="Pass","Pass","Fail"))</f>
        <v>Fail</v>
      </c>
    </row>
    <row r="182" spans="1:13" ht="17" x14ac:dyDescent="0.2">
      <c r="A182" s="63" t="s">
        <v>908</v>
      </c>
      <c r="B182" s="21" t="s">
        <v>48</v>
      </c>
      <c r="C182" s="21" t="s">
        <v>67</v>
      </c>
      <c r="D182" s="31" t="str">
        <f>IF(ISBLANK(Status!C183),"",IF(Status!C183="Pass","Pass","Fail"))</f>
        <v>Fail</v>
      </c>
      <c r="K182" s="63" t="s">
        <v>908</v>
      </c>
      <c r="L182" s="21" t="s">
        <v>48</v>
      </c>
      <c r="M182" s="31" t="str">
        <f>IF(ISBLANK(Status!C183),"",IF(Status!C183="Pass","Pass","Fail"))</f>
        <v>Fail</v>
      </c>
    </row>
    <row r="183" spans="1:13" ht="17" x14ac:dyDescent="0.2">
      <c r="A183" s="63" t="s">
        <v>911</v>
      </c>
      <c r="B183" s="21" t="s">
        <v>61</v>
      </c>
      <c r="C183" s="21" t="s">
        <v>67</v>
      </c>
      <c r="D183" s="31" t="str">
        <f>IF(ISBLANK(Status!C184),"",IF(Status!C184="Pass","Pass","Fail"))</f>
        <v>Fail</v>
      </c>
      <c r="K183" s="63" t="s">
        <v>911</v>
      </c>
      <c r="L183" s="21" t="s">
        <v>61</v>
      </c>
      <c r="M183" s="31" t="str">
        <f>IF(ISBLANK(Status!C184),"",IF(Status!C184="Pass","Pass","Fail"))</f>
        <v>Fail</v>
      </c>
    </row>
    <row r="184" spans="1:13" ht="17" x14ac:dyDescent="0.2">
      <c r="A184" s="63" t="s">
        <v>914</v>
      </c>
      <c r="B184" s="21" t="s">
        <v>61</v>
      </c>
      <c r="C184" s="21" t="s">
        <v>67</v>
      </c>
      <c r="D184" s="31" t="str">
        <f>IF(ISBLANK(Status!C185),"",IF(Status!C185="Pass","Pass","Fail"))</f>
        <v>Fail</v>
      </c>
      <c r="K184" s="63" t="s">
        <v>914</v>
      </c>
      <c r="L184" s="21" t="s">
        <v>61</v>
      </c>
      <c r="M184" s="31" t="str">
        <f>IF(ISBLANK(Status!C185),"",IF(Status!C185="Pass","Pass","Fail"))</f>
        <v>Fail</v>
      </c>
    </row>
    <row r="185" spans="1:13" ht="17" x14ac:dyDescent="0.2">
      <c r="A185" s="63" t="s">
        <v>1048</v>
      </c>
      <c r="B185" s="21" t="s">
        <v>54</v>
      </c>
      <c r="C185" s="21" t="s">
        <v>67</v>
      </c>
      <c r="D185" s="31" t="str">
        <f>IF(ISBLANK(Status!C186),"",IF(Status!C186="Pass","Pass","Fail"))</f>
        <v>Fail</v>
      </c>
      <c r="K185" s="63" t="s">
        <v>1048</v>
      </c>
      <c r="L185" s="21" t="s">
        <v>54</v>
      </c>
      <c r="M185" s="31" t="str">
        <f>IF(ISBLANK(Status!C186),"",IF(Status!C186="Pass","Pass","Fail"))</f>
        <v>Fail</v>
      </c>
    </row>
    <row r="186" spans="1:13" ht="17" x14ac:dyDescent="0.2">
      <c r="A186" s="63" t="s">
        <v>1050</v>
      </c>
      <c r="B186" s="21" t="s">
        <v>45</v>
      </c>
      <c r="C186" s="21" t="s">
        <v>67</v>
      </c>
      <c r="D186" s="31" t="str">
        <f>IF(ISBLANK(Status!C187),"",IF(Status!C187="Pass","Pass","Fail"))</f>
        <v>Fail</v>
      </c>
      <c r="K186" s="63" t="s">
        <v>1050</v>
      </c>
      <c r="L186" s="21" t="s">
        <v>45</v>
      </c>
      <c r="M186" s="31" t="str">
        <f>IF(ISBLANK(Status!C187),"",IF(Status!C187="Pass","Pass","Fail"))</f>
        <v>Fail</v>
      </c>
    </row>
    <row r="187" spans="1:13" ht="17" x14ac:dyDescent="0.2">
      <c r="A187" s="63" t="s">
        <v>1052</v>
      </c>
      <c r="B187" s="21" t="s">
        <v>41</v>
      </c>
      <c r="C187" s="21" t="s">
        <v>67</v>
      </c>
      <c r="D187" s="31" t="str">
        <f>IF(ISBLANK(Status!C188),"",IF(Status!C188="Pass","Pass","Fail"))</f>
        <v>Fail</v>
      </c>
      <c r="K187" s="63" t="s">
        <v>1052</v>
      </c>
      <c r="L187" s="21" t="s">
        <v>41</v>
      </c>
      <c r="M187" s="31" t="str">
        <f>IF(ISBLANK(Status!C188),"",IF(Status!C188="Pass","Pass","Fail"))</f>
        <v>Fail</v>
      </c>
    </row>
    <row r="188" spans="1:13" ht="17" x14ac:dyDescent="0.2">
      <c r="A188" s="63" t="s">
        <v>1054</v>
      </c>
      <c r="B188" s="21" t="s">
        <v>177</v>
      </c>
      <c r="C188" s="21" t="s">
        <v>67</v>
      </c>
      <c r="D188" s="31" t="str">
        <f>IF(ISBLANK(Status!C189),"",IF(Status!C189="Pass","Pass","Fail"))</f>
        <v>Fail</v>
      </c>
      <c r="K188" s="63" t="s">
        <v>1054</v>
      </c>
      <c r="L188" s="21" t="s">
        <v>177</v>
      </c>
      <c r="M188" s="31" t="str">
        <f>IF(ISBLANK(Status!C189),"",IF(Status!C189="Pass","Pass","Fail"))</f>
        <v>Fail</v>
      </c>
    </row>
    <row r="189" spans="1:13" ht="17" x14ac:dyDescent="0.2">
      <c r="A189" s="63" t="s">
        <v>1056</v>
      </c>
      <c r="B189" s="21" t="s">
        <v>48</v>
      </c>
      <c r="C189" s="21" t="s">
        <v>67</v>
      </c>
      <c r="D189" s="31" t="str">
        <f>IF(ISBLANK(Status!C190),"",IF(Status!C190="Pass","Pass","Fail"))</f>
        <v>Fail</v>
      </c>
      <c r="K189" s="63" t="s">
        <v>1056</v>
      </c>
      <c r="L189" s="21" t="s">
        <v>48</v>
      </c>
      <c r="M189" s="31" t="str">
        <f>IF(ISBLANK(Status!C190),"",IF(Status!C190="Pass","Pass","Fail"))</f>
        <v>Fail</v>
      </c>
    </row>
    <row r="190" spans="1:13" ht="17" x14ac:dyDescent="0.2">
      <c r="A190" s="63" t="s">
        <v>1059</v>
      </c>
      <c r="B190" s="21" t="s">
        <v>40</v>
      </c>
      <c r="C190" s="21" t="s">
        <v>67</v>
      </c>
      <c r="D190" s="31" t="str">
        <f>IF(ISBLANK(Status!C191),"",IF(Status!C191="Pass","Pass","Fail"))</f>
        <v>Fail</v>
      </c>
      <c r="K190" s="63" t="s">
        <v>1059</v>
      </c>
      <c r="L190" s="21" t="s">
        <v>40</v>
      </c>
      <c r="M190" s="31" t="str">
        <f>IF(ISBLANK(Status!C191),"",IF(Status!C191="Pass","Pass","Fail"))</f>
        <v>Fail</v>
      </c>
    </row>
    <row r="191" spans="1:13" ht="17" x14ac:dyDescent="0.2">
      <c r="A191" s="63" t="s">
        <v>1061</v>
      </c>
      <c r="B191" s="21" t="s">
        <v>61</v>
      </c>
      <c r="C191" s="21" t="s">
        <v>67</v>
      </c>
      <c r="D191" s="31" t="str">
        <f>IF(ISBLANK(Status!C192),"",IF(Status!C192="Pass","Pass","Fail"))</f>
        <v>Fail</v>
      </c>
      <c r="K191" s="63" t="s">
        <v>1061</v>
      </c>
      <c r="L191" s="21" t="s">
        <v>61</v>
      </c>
      <c r="M191" s="31" t="str">
        <f>IF(ISBLANK(Status!C192),"",IF(Status!C192="Pass","Pass","Fail"))</f>
        <v>Fail</v>
      </c>
    </row>
    <row r="192" spans="1:13" ht="17" x14ac:dyDescent="0.2">
      <c r="A192" s="63" t="s">
        <v>1063</v>
      </c>
      <c r="B192" s="21" t="s">
        <v>71</v>
      </c>
      <c r="C192" s="21" t="s">
        <v>67</v>
      </c>
      <c r="D192" s="31" t="str">
        <f>IF(ISBLANK(Status!C193),"",IF(Status!C193="Pass","Pass","Fail"))</f>
        <v>Fail</v>
      </c>
      <c r="K192" s="63" t="s">
        <v>1063</v>
      </c>
      <c r="L192" s="21" t="s">
        <v>71</v>
      </c>
      <c r="M192" s="31" t="str">
        <f>IF(ISBLANK(Status!C193),"",IF(Status!C193="Pass","Pass","Fail"))</f>
        <v>Fail</v>
      </c>
    </row>
    <row r="193" spans="1:13" ht="17" x14ac:dyDescent="0.2">
      <c r="A193" s="63" t="s">
        <v>1065</v>
      </c>
      <c r="B193" s="21" t="s">
        <v>63</v>
      </c>
      <c r="C193" s="21" t="s">
        <v>67</v>
      </c>
      <c r="D193" s="31" t="str">
        <f>IF(ISBLANK(Status!C194),"",IF(Status!C194="Pass","Pass","Fail"))</f>
        <v>Fail</v>
      </c>
      <c r="K193" s="63" t="s">
        <v>1065</v>
      </c>
      <c r="L193" s="21" t="s">
        <v>63</v>
      </c>
      <c r="M193" s="31" t="str">
        <f>IF(ISBLANK(Status!C194),"",IF(Status!C194="Pass","Pass","Fail"))</f>
        <v>Fail</v>
      </c>
    </row>
    <row r="194" spans="1:13" ht="17" x14ac:dyDescent="0.2">
      <c r="A194" s="63" t="s">
        <v>1067</v>
      </c>
      <c r="B194" s="21" t="s">
        <v>61</v>
      </c>
      <c r="C194" s="21" t="s">
        <v>67</v>
      </c>
      <c r="D194" s="31" t="str">
        <f>IF(ISBLANK(Status!C195),"",IF(Status!C195="Pass","Pass","Fail"))</f>
        <v>Fail</v>
      </c>
      <c r="K194" s="63" t="s">
        <v>1067</v>
      </c>
      <c r="L194" s="21" t="s">
        <v>61</v>
      </c>
      <c r="M194" s="31" t="str">
        <f>IF(ISBLANK(Status!C195),"",IF(Status!C195="Pass","Pass","Fail"))</f>
        <v>Fail</v>
      </c>
    </row>
    <row r="195" spans="1:13" ht="17" x14ac:dyDescent="0.2">
      <c r="A195" s="63" t="s">
        <v>1069</v>
      </c>
      <c r="B195" s="21" t="s">
        <v>44</v>
      </c>
      <c r="C195" s="21" t="s">
        <v>67</v>
      </c>
      <c r="D195" s="31" t="str">
        <f>IF(ISBLANK(Status!C196),"",IF(Status!C196="Pass","Pass","Fail"))</f>
        <v>Fail</v>
      </c>
      <c r="K195" s="63" t="s">
        <v>1069</v>
      </c>
      <c r="L195" s="21" t="s">
        <v>44</v>
      </c>
      <c r="M195" s="31" t="str">
        <f>IF(ISBLANK(Status!C196),"",IF(Status!C196="Pass","Pass","Fail"))</f>
        <v>Fail</v>
      </c>
    </row>
    <row r="196" spans="1:13" ht="17" x14ac:dyDescent="0.2">
      <c r="A196" s="63" t="s">
        <v>1071</v>
      </c>
      <c r="B196" s="21" t="s">
        <v>61</v>
      </c>
      <c r="C196" s="21" t="s">
        <v>67</v>
      </c>
      <c r="D196" s="31" t="str">
        <f>IF(ISBLANK(Status!C197),"",IF(Status!C197="Pass","Pass","Fail"))</f>
        <v>Fail</v>
      </c>
      <c r="K196" s="63" t="s">
        <v>1071</v>
      </c>
      <c r="L196" s="21" t="s">
        <v>61</v>
      </c>
      <c r="M196" s="31" t="str">
        <f>IF(ISBLANK(Status!C197),"",IF(Status!C197="Pass","Pass","Fail"))</f>
        <v>Fail</v>
      </c>
    </row>
    <row r="197" spans="1:13" ht="17" x14ac:dyDescent="0.2">
      <c r="A197" s="63" t="s">
        <v>1073</v>
      </c>
      <c r="B197" s="21" t="s">
        <v>63</v>
      </c>
      <c r="C197" s="21" t="s">
        <v>67</v>
      </c>
      <c r="D197" s="31" t="str">
        <f>IF(ISBLANK(Status!C198),"",IF(Status!C198="Pass","Pass","Fail"))</f>
        <v>Fail</v>
      </c>
      <c r="K197" s="63" t="s">
        <v>1073</v>
      </c>
      <c r="L197" s="21" t="s">
        <v>63</v>
      </c>
      <c r="M197" s="31" t="str">
        <f>IF(ISBLANK(Status!C198),"",IF(Status!C198="Pass","Pass","Fail"))</f>
        <v>Fail</v>
      </c>
    </row>
    <row r="198" spans="1:13" ht="17" x14ac:dyDescent="0.2">
      <c r="A198" s="63" t="s">
        <v>1075</v>
      </c>
      <c r="B198" s="21" t="s">
        <v>45</v>
      </c>
      <c r="C198" s="21" t="s">
        <v>67</v>
      </c>
      <c r="D198" s="31" t="str">
        <f>IF(ISBLANK(Status!C199),"",IF(Status!C199="Pass","Pass","Fail"))</f>
        <v>Pass</v>
      </c>
      <c r="K198" s="63" t="s">
        <v>1075</v>
      </c>
      <c r="L198" s="21" t="s">
        <v>45</v>
      </c>
      <c r="M198" s="31" t="str">
        <f>IF(ISBLANK(Status!C199),"",IF(Status!C199="Pass","Pass","Fail"))</f>
        <v>Pass</v>
      </c>
    </row>
    <row r="199" spans="1:13" ht="17" x14ac:dyDescent="0.2">
      <c r="A199" s="63" t="s">
        <v>1077</v>
      </c>
      <c r="B199" s="21" t="s">
        <v>10</v>
      </c>
      <c r="C199" s="21" t="s">
        <v>67</v>
      </c>
      <c r="D199" s="31" t="str">
        <f>IF(ISBLANK(Status!C200),"",IF(Status!C200="Pass","Pass","Fail"))</f>
        <v>Fail</v>
      </c>
      <c r="K199" s="63" t="s">
        <v>1077</v>
      </c>
      <c r="L199" s="21" t="s">
        <v>10</v>
      </c>
      <c r="M199" s="31" t="str">
        <f>IF(ISBLANK(Status!C200),"",IF(Status!C200="Pass","Pass","Fail"))</f>
        <v>Fail</v>
      </c>
    </row>
    <row r="200" spans="1:13" ht="17" x14ac:dyDescent="0.2">
      <c r="A200" s="63" t="s">
        <v>1080</v>
      </c>
      <c r="B200" s="21" t="s">
        <v>60</v>
      </c>
      <c r="C200" s="21" t="s">
        <v>67</v>
      </c>
      <c r="D200" s="31" t="str">
        <f>IF(ISBLANK(Status!C201),"",IF(Status!C201="Pass","Pass","Fail"))</f>
        <v>Fail</v>
      </c>
      <c r="K200" s="63" t="s">
        <v>1080</v>
      </c>
      <c r="L200" s="21" t="s">
        <v>60</v>
      </c>
      <c r="M200" s="31" t="str">
        <f>IF(ISBLANK(Status!C201),"",IF(Status!C201="Pass","Pass","Fail"))</f>
        <v>Fail</v>
      </c>
    </row>
    <row r="201" spans="1:13" ht="17" x14ac:dyDescent="0.2">
      <c r="A201" s="63" t="s">
        <v>1082</v>
      </c>
      <c r="B201" s="21" t="s">
        <v>70</v>
      </c>
      <c r="C201" s="21" t="s">
        <v>67</v>
      </c>
      <c r="D201" s="31" t="str">
        <f>IF(ISBLANK(Status!C202),"",IF(Status!C202="Pass","Pass","Fail"))</f>
        <v>Fail</v>
      </c>
      <c r="K201" s="63" t="s">
        <v>1082</v>
      </c>
      <c r="L201" s="21" t="s">
        <v>70</v>
      </c>
      <c r="M201" s="31" t="str">
        <f>IF(ISBLANK(Status!C202),"",IF(Status!C202="Pass","Pass","Fail"))</f>
        <v>Fail</v>
      </c>
    </row>
    <row r="202" spans="1:13" ht="17" x14ac:dyDescent="0.2">
      <c r="A202" s="63" t="s">
        <v>1084</v>
      </c>
      <c r="B202" s="21" t="s">
        <v>48</v>
      </c>
      <c r="C202" s="21" t="s">
        <v>67</v>
      </c>
      <c r="D202" s="31" t="str">
        <f>IF(ISBLANK(Status!C203),"",IF(Status!C203="Pass","Pass","Fail"))</f>
        <v>Fail</v>
      </c>
      <c r="K202" s="63" t="s">
        <v>1084</v>
      </c>
      <c r="L202" s="21" t="s">
        <v>48</v>
      </c>
      <c r="M202" s="31" t="str">
        <f>IF(ISBLANK(Status!C203),"",IF(Status!C203="Pass","Pass","Fail"))</f>
        <v>Fail</v>
      </c>
    </row>
    <row r="203" spans="1:13" ht="17" x14ac:dyDescent="0.2">
      <c r="A203" s="63" t="s">
        <v>1086</v>
      </c>
      <c r="B203" s="21" t="s">
        <v>12</v>
      </c>
      <c r="C203" s="21" t="s">
        <v>67</v>
      </c>
      <c r="D203" s="31" t="str">
        <f>IF(ISBLANK(Status!C204),"",IF(Status!C204="Pass","Pass","Fail"))</f>
        <v>Fail</v>
      </c>
      <c r="K203" s="63" t="s">
        <v>1086</v>
      </c>
      <c r="L203" s="21" t="s">
        <v>12</v>
      </c>
      <c r="M203" s="31" t="str">
        <f>IF(ISBLANK(Status!C204),"",IF(Status!C204="Pass","Pass","Fail"))</f>
        <v>Fail</v>
      </c>
    </row>
    <row r="204" spans="1:13" ht="17" x14ac:dyDescent="0.2">
      <c r="A204" s="63" t="s">
        <v>1088</v>
      </c>
      <c r="B204" s="21" t="s">
        <v>45</v>
      </c>
      <c r="C204" s="21" t="s">
        <v>67</v>
      </c>
      <c r="D204" s="31" t="str">
        <f>IF(ISBLANK(Status!C205),"",IF(Status!C205="Pass","Pass","Fail"))</f>
        <v>Fail</v>
      </c>
      <c r="K204" s="63" t="s">
        <v>1088</v>
      </c>
      <c r="L204" s="21" t="s">
        <v>45</v>
      </c>
      <c r="M204" s="31" t="str">
        <f>IF(ISBLANK(Status!C205),"",IF(Status!C205="Pass","Pass","Fail"))</f>
        <v>Fail</v>
      </c>
    </row>
    <row r="205" spans="1:13" ht="17" x14ac:dyDescent="0.2">
      <c r="A205" s="63" t="s">
        <v>1090</v>
      </c>
      <c r="B205" s="21" t="s">
        <v>61</v>
      </c>
      <c r="C205" s="21" t="s">
        <v>67</v>
      </c>
      <c r="D205" s="31" t="str">
        <f>IF(ISBLANK(Status!C206),"",IF(Status!C206="Pass","Pass","Fail"))</f>
        <v>Fail</v>
      </c>
      <c r="K205" s="63" t="s">
        <v>1090</v>
      </c>
      <c r="L205" s="21" t="s">
        <v>61</v>
      </c>
      <c r="M205" s="31" t="str">
        <f>IF(ISBLANK(Status!C206),"",IF(Status!C206="Pass","Pass","Fail"))</f>
        <v>Fail</v>
      </c>
    </row>
    <row r="206" spans="1:13" ht="17" x14ac:dyDescent="0.2">
      <c r="A206" s="63" t="s">
        <v>1092</v>
      </c>
      <c r="B206" s="21" t="s">
        <v>48</v>
      </c>
      <c r="C206" s="21" t="s">
        <v>67</v>
      </c>
      <c r="D206" s="31" t="str">
        <f>IF(ISBLANK(Status!C207),"",IF(Status!C207="Pass","Pass","Fail"))</f>
        <v>Fail</v>
      </c>
      <c r="K206" s="63" t="s">
        <v>1092</v>
      </c>
      <c r="L206" s="21" t="s">
        <v>48</v>
      </c>
      <c r="M206" s="31" t="str">
        <f>IF(ISBLANK(Status!C207),"",IF(Status!C207="Pass","Pass","Fail"))</f>
        <v>Fail</v>
      </c>
    </row>
    <row r="207" spans="1:13" ht="17" x14ac:dyDescent="0.2">
      <c r="A207" s="63" t="s">
        <v>1095</v>
      </c>
      <c r="B207" s="21" t="s">
        <v>177</v>
      </c>
      <c r="C207" s="21" t="s">
        <v>67</v>
      </c>
      <c r="D207" s="31" t="str">
        <f>IF(ISBLANK(Status!C208),"",IF(Status!C208="Pass","Pass","Fail"))</f>
        <v>Fail</v>
      </c>
      <c r="K207" s="63" t="s">
        <v>1095</v>
      </c>
      <c r="L207" s="21" t="s">
        <v>177</v>
      </c>
      <c r="M207" s="31" t="str">
        <f>IF(ISBLANK(Status!C208),"",IF(Status!C208="Pass","Pass","Fail"))</f>
        <v>Fail</v>
      </c>
    </row>
    <row r="208" spans="1:13" ht="17" x14ac:dyDescent="0.2">
      <c r="A208" s="63" t="s">
        <v>1097</v>
      </c>
      <c r="B208" s="21" t="s">
        <v>53</v>
      </c>
      <c r="C208" s="21" t="s">
        <v>67</v>
      </c>
      <c r="D208" s="31" t="str">
        <f>IF(ISBLANK(Status!C209),"",IF(Status!C209="Pass","Pass","Fail"))</f>
        <v>Fail</v>
      </c>
      <c r="K208" s="63" t="s">
        <v>1097</v>
      </c>
      <c r="L208" s="21" t="s">
        <v>53</v>
      </c>
      <c r="M208" s="31" t="str">
        <f>IF(ISBLANK(Status!C209),"",IF(Status!C209="Pass","Pass","Fail"))</f>
        <v>Fail</v>
      </c>
    </row>
    <row r="209" spans="1:13" ht="17" x14ac:dyDescent="0.2">
      <c r="A209" s="63" t="s">
        <v>1099</v>
      </c>
      <c r="B209" s="21" t="s">
        <v>45</v>
      </c>
      <c r="C209" s="21" t="s">
        <v>67</v>
      </c>
      <c r="D209" s="31" t="str">
        <f>IF(ISBLANK(Status!C210),"",IF(Status!C210="Pass","Pass","Fail"))</f>
        <v>Fail</v>
      </c>
      <c r="K209" s="63" t="s">
        <v>1099</v>
      </c>
      <c r="L209" s="21" t="s">
        <v>45</v>
      </c>
      <c r="M209" s="31" t="str">
        <f>IF(ISBLANK(Status!C210),"",IF(Status!C210="Pass","Pass","Fail"))</f>
        <v>Fail</v>
      </c>
    </row>
    <row r="210" spans="1:13" ht="17" x14ac:dyDescent="0.2">
      <c r="A210" s="63" t="s">
        <v>1204</v>
      </c>
      <c r="B210" s="21" t="s">
        <v>42</v>
      </c>
      <c r="C210" s="21" t="s">
        <v>67</v>
      </c>
      <c r="D210" s="31" t="str">
        <f>IF(ISBLANK(Status!C211),"",IF(Status!C211="Pass","Pass","Fail"))</f>
        <v>Fail</v>
      </c>
      <c r="K210" s="63" t="s">
        <v>1204</v>
      </c>
      <c r="L210" s="21" t="s">
        <v>42</v>
      </c>
      <c r="M210" s="31" t="str">
        <f>IF(ISBLANK(Status!C211),"",IF(Status!C211="Pass","Pass","Fail"))</f>
        <v>Fail</v>
      </c>
    </row>
    <row r="211" spans="1:13" ht="17" x14ac:dyDescent="0.2">
      <c r="A211" s="63" t="s">
        <v>1207</v>
      </c>
      <c r="B211" s="21" t="s">
        <v>80</v>
      </c>
      <c r="C211" s="21" t="s">
        <v>67</v>
      </c>
      <c r="D211" s="31" t="str">
        <f>IF(ISBLANK(Status!C212),"",IF(Status!C212="Pass","Pass","Fail"))</f>
        <v>Fail</v>
      </c>
      <c r="K211" s="63" t="s">
        <v>1207</v>
      </c>
      <c r="L211" s="21" t="s">
        <v>80</v>
      </c>
      <c r="M211" s="31" t="str">
        <f>IF(ISBLANK(Status!C212),"",IF(Status!C212="Pass","Pass","Fail"))</f>
        <v>Fail</v>
      </c>
    </row>
    <row r="212" spans="1:13" ht="17" x14ac:dyDescent="0.2">
      <c r="A212" s="63" t="s">
        <v>1209</v>
      </c>
      <c r="B212" s="21" t="s">
        <v>61</v>
      </c>
      <c r="C212" s="21" t="s">
        <v>67</v>
      </c>
      <c r="D212" s="31" t="str">
        <f>IF(ISBLANK(Status!C213),"",IF(Status!C213="Pass","Pass","Fail"))</f>
        <v>Fail</v>
      </c>
      <c r="K212" s="63" t="s">
        <v>1209</v>
      </c>
      <c r="L212" s="21" t="s">
        <v>61</v>
      </c>
      <c r="M212" s="31" t="str">
        <f>IF(ISBLANK(Status!C213),"",IF(Status!C213="Pass","Pass","Fail"))</f>
        <v>Fail</v>
      </c>
    </row>
    <row r="213" spans="1:13" ht="17" x14ac:dyDescent="0.2">
      <c r="A213" s="63" t="s">
        <v>1211</v>
      </c>
      <c r="B213" s="21" t="s">
        <v>48</v>
      </c>
      <c r="C213" s="21" t="s">
        <v>67</v>
      </c>
      <c r="D213" s="31" t="str">
        <f>IF(ISBLANK(Status!C214),"",IF(Status!C214="Pass","Pass","Fail"))</f>
        <v>Fail</v>
      </c>
      <c r="K213" s="63" t="s">
        <v>1211</v>
      </c>
      <c r="L213" s="21" t="s">
        <v>48</v>
      </c>
      <c r="M213" s="31" t="str">
        <f>IF(ISBLANK(Status!C214),"",IF(Status!C214="Pass","Pass","Fail"))</f>
        <v>Fail</v>
      </c>
    </row>
    <row r="214" spans="1:13" ht="17" x14ac:dyDescent="0.2">
      <c r="A214" s="63" t="s">
        <v>1213</v>
      </c>
      <c r="B214" s="21" t="s">
        <v>44</v>
      </c>
      <c r="C214" s="21" t="s">
        <v>67</v>
      </c>
      <c r="D214" s="31" t="str">
        <f>IF(ISBLANK(Status!C215),"",IF(Status!C215="Pass","Pass","Fail"))</f>
        <v>Fail</v>
      </c>
      <c r="K214" s="63" t="s">
        <v>1213</v>
      </c>
      <c r="L214" s="21" t="s">
        <v>44</v>
      </c>
      <c r="M214" s="31" t="str">
        <f>IF(ISBLANK(Status!C215),"",IF(Status!C215="Pass","Pass","Fail"))</f>
        <v>Fail</v>
      </c>
    </row>
    <row r="215" spans="1:13" ht="17" x14ac:dyDescent="0.2">
      <c r="A215" s="63" t="s">
        <v>1215</v>
      </c>
      <c r="B215" s="21" t="s">
        <v>58</v>
      </c>
      <c r="C215" s="21" t="s">
        <v>67</v>
      </c>
      <c r="D215" s="31" t="str">
        <f>IF(ISBLANK(Status!C216),"",IF(Status!C216="Pass","Pass","Fail"))</f>
        <v>Fail</v>
      </c>
      <c r="K215" s="63" t="s">
        <v>1215</v>
      </c>
      <c r="L215" s="21" t="s">
        <v>58</v>
      </c>
      <c r="M215" s="31" t="str">
        <f>IF(ISBLANK(Status!C216),"",IF(Status!C216="Pass","Pass","Fail"))</f>
        <v>Fail</v>
      </c>
    </row>
    <row r="216" spans="1:13" ht="17" x14ac:dyDescent="0.2">
      <c r="A216" s="63" t="s">
        <v>1217</v>
      </c>
      <c r="B216" s="21" t="s">
        <v>48</v>
      </c>
      <c r="C216" s="21" t="s">
        <v>67</v>
      </c>
      <c r="D216" s="31" t="str">
        <f>IF(ISBLANK(Status!C217),"",IF(Status!C217="Pass","Pass","Fail"))</f>
        <v>Fail</v>
      </c>
      <c r="K216" s="63" t="s">
        <v>1217</v>
      </c>
      <c r="L216" s="21" t="s">
        <v>48</v>
      </c>
      <c r="M216" s="31" t="str">
        <f>IF(ISBLANK(Status!C217),"",IF(Status!C217="Pass","Pass","Fail"))</f>
        <v>Fail</v>
      </c>
    </row>
    <row r="217" spans="1:13" ht="17" x14ac:dyDescent="0.2">
      <c r="A217" s="63" t="s">
        <v>1219</v>
      </c>
      <c r="B217" s="21" t="s">
        <v>55</v>
      </c>
      <c r="C217" s="21" t="s">
        <v>67</v>
      </c>
      <c r="D217" s="31" t="str">
        <f>IF(ISBLANK(Status!C218),"",IF(Status!C218="Pass","Pass","Fail"))</f>
        <v>Fail</v>
      </c>
      <c r="K217" s="63" t="s">
        <v>1219</v>
      </c>
      <c r="L217" s="21" t="s">
        <v>55</v>
      </c>
      <c r="M217" s="31" t="str">
        <f>IF(ISBLANK(Status!C218),"",IF(Status!C218="Pass","Pass","Fail"))</f>
        <v>Fail</v>
      </c>
    </row>
    <row r="218" spans="1:13" ht="17" x14ac:dyDescent="0.2">
      <c r="A218" s="63" t="s">
        <v>1222</v>
      </c>
      <c r="B218" s="21" t="s">
        <v>71</v>
      </c>
      <c r="C218" s="21" t="s">
        <v>67</v>
      </c>
      <c r="D218" s="31" t="str">
        <f>IF(ISBLANK(Status!C219),"",IF(Status!C219="Pass","Pass","Fail"))</f>
        <v>Fail</v>
      </c>
      <c r="K218" s="63" t="s">
        <v>1222</v>
      </c>
      <c r="L218" s="21" t="s">
        <v>71</v>
      </c>
      <c r="M218" s="31" t="str">
        <f>IF(ISBLANK(Status!C219),"",IF(Status!C219="Pass","Pass","Fail"))</f>
        <v>Fail</v>
      </c>
    </row>
    <row r="219" spans="1:13" ht="17" x14ac:dyDescent="0.2">
      <c r="A219" s="63" t="s">
        <v>1224</v>
      </c>
      <c r="B219" s="21" t="s">
        <v>58</v>
      </c>
      <c r="C219" s="21" t="s">
        <v>67</v>
      </c>
      <c r="D219" s="31" t="str">
        <f>IF(ISBLANK(Status!C220),"",IF(Status!C220="Pass","Pass","Fail"))</f>
        <v>Fail</v>
      </c>
      <c r="K219" s="63" t="s">
        <v>1224</v>
      </c>
      <c r="L219" s="21" t="s">
        <v>58</v>
      </c>
      <c r="M219" s="31" t="str">
        <f>IF(ISBLANK(Status!C220),"",IF(Status!C220="Pass","Pass","Fail"))</f>
        <v>Fail</v>
      </c>
    </row>
    <row r="220" spans="1:13" ht="17" x14ac:dyDescent="0.2">
      <c r="A220" s="63" t="s">
        <v>1226</v>
      </c>
      <c r="B220" s="21" t="s">
        <v>48</v>
      </c>
      <c r="C220" s="21" t="s">
        <v>67</v>
      </c>
      <c r="D220" s="31" t="str">
        <f>IF(ISBLANK(Status!C221),"",IF(Status!C221="Pass","Pass","Fail"))</f>
        <v>Fail</v>
      </c>
      <c r="K220" s="63" t="s">
        <v>1226</v>
      </c>
      <c r="L220" s="21" t="s">
        <v>48</v>
      </c>
      <c r="M220" s="31" t="str">
        <f>IF(ISBLANK(Status!C221),"",IF(Status!C221="Pass","Pass","Fail"))</f>
        <v>Fail</v>
      </c>
    </row>
    <row r="221" spans="1:13" ht="17" x14ac:dyDescent="0.2">
      <c r="A221" s="63" t="s">
        <v>1228</v>
      </c>
      <c r="B221" s="21" t="s">
        <v>44</v>
      </c>
      <c r="C221" s="21" t="s">
        <v>67</v>
      </c>
      <c r="D221" s="31" t="str">
        <f>IF(ISBLANK(Status!C222),"",IF(Status!C222="Pass","Pass","Fail"))</f>
        <v>Fail</v>
      </c>
      <c r="K221" s="63" t="s">
        <v>1228</v>
      </c>
      <c r="L221" s="21" t="s">
        <v>44</v>
      </c>
      <c r="M221" s="31" t="str">
        <f>IF(ISBLANK(Status!C222),"",IF(Status!C222="Pass","Pass","Fail"))</f>
        <v>Fail</v>
      </c>
    </row>
    <row r="222" spans="1:13" ht="17" x14ac:dyDescent="0.2">
      <c r="A222" s="63" t="s">
        <v>1230</v>
      </c>
      <c r="B222" s="21" t="s">
        <v>39</v>
      </c>
      <c r="C222" s="21" t="s">
        <v>67</v>
      </c>
      <c r="D222" s="31" t="str">
        <f>IF(ISBLANK(Status!C223),"",IF(Status!C223="Pass","Pass","Fail"))</f>
        <v>Fail</v>
      </c>
      <c r="K222" s="63" t="s">
        <v>1230</v>
      </c>
      <c r="L222" s="21" t="s">
        <v>39</v>
      </c>
      <c r="M222" s="31" t="str">
        <f>IF(ISBLANK(Status!C223),"",IF(Status!C223="Pass","Pass","Fail"))</f>
        <v>Fail</v>
      </c>
    </row>
    <row r="223" spans="1:13" ht="17" x14ac:dyDescent="0.2">
      <c r="A223" s="63" t="s">
        <v>159</v>
      </c>
      <c r="B223" s="21" t="s">
        <v>45</v>
      </c>
      <c r="C223" s="21" t="s">
        <v>67</v>
      </c>
      <c r="D223" s="31" t="str">
        <f>IF(ISBLANK(Status!C224),"",IF(Status!C224="Pass","Pass","Fail"))</f>
        <v>Fail</v>
      </c>
      <c r="K223" s="63" t="s">
        <v>159</v>
      </c>
      <c r="L223" s="21" t="s">
        <v>45</v>
      </c>
      <c r="M223" s="31" t="str">
        <f>IF(ISBLANK(Status!C224),"",IF(Status!C224="Pass","Pass","Fail"))</f>
        <v>Fail</v>
      </c>
    </row>
    <row r="224" spans="1:13" ht="17" x14ac:dyDescent="0.2">
      <c r="A224" s="63" t="s">
        <v>498</v>
      </c>
      <c r="B224" s="21" t="s">
        <v>198</v>
      </c>
      <c r="C224" s="21" t="s">
        <v>67</v>
      </c>
      <c r="D224" s="31" t="str">
        <f>IF(ISBLANK(Status!C225),"",IF(Status!C225="Pass","Pass","Fail"))</f>
        <v>Fail</v>
      </c>
      <c r="K224" s="63" t="s">
        <v>498</v>
      </c>
      <c r="L224" s="21" t="s">
        <v>198</v>
      </c>
      <c r="M224" s="31" t="str">
        <f>IF(ISBLANK(Status!C225),"",IF(Status!C225="Pass","Pass","Fail"))</f>
        <v>Fail</v>
      </c>
    </row>
    <row r="225" spans="1:13" ht="17" x14ac:dyDescent="0.2">
      <c r="A225" s="63" t="s">
        <v>612</v>
      </c>
      <c r="B225" s="21" t="s">
        <v>198</v>
      </c>
      <c r="C225" s="21" t="s">
        <v>67</v>
      </c>
      <c r="D225" s="31" t="str">
        <f>IF(ISBLANK(Status!C226),"",IF(Status!C226="Pass","Pass","Fail"))</f>
        <v>Fail</v>
      </c>
      <c r="K225" s="63" t="s">
        <v>612</v>
      </c>
      <c r="L225" s="21" t="s">
        <v>198</v>
      </c>
      <c r="M225" s="31" t="str">
        <f>IF(ISBLANK(Status!C226),"",IF(Status!C226="Pass","Pass","Fail"))</f>
        <v>Fail</v>
      </c>
    </row>
    <row r="226" spans="1:13" ht="17" x14ac:dyDescent="0.2">
      <c r="A226" s="63" t="s">
        <v>743</v>
      </c>
      <c r="B226" s="21" t="s">
        <v>198</v>
      </c>
      <c r="C226" s="21" t="s">
        <v>67</v>
      </c>
      <c r="D226" s="31" t="str">
        <f>IF(ISBLANK(Status!C227),"",IF(Status!C227="Pass","Pass","Fail"))</f>
        <v>Fail</v>
      </c>
      <c r="K226" s="63" t="s">
        <v>743</v>
      </c>
      <c r="L226" s="21" t="s">
        <v>198</v>
      </c>
      <c r="M226" s="31" t="str">
        <f>IF(ISBLANK(Status!C227),"",IF(Status!C227="Pass","Pass","Fail"))</f>
        <v>Fail</v>
      </c>
    </row>
    <row r="227" spans="1:13" ht="17" x14ac:dyDescent="0.2">
      <c r="A227" s="63" t="s">
        <v>811</v>
      </c>
      <c r="B227" s="21" t="s">
        <v>198</v>
      </c>
      <c r="C227" s="21" t="s">
        <v>67</v>
      </c>
      <c r="D227" s="31" t="str">
        <f>IF(ISBLANK(Status!C228),"",IF(Status!C228="Pass","Pass","Fail"))</f>
        <v>Fail</v>
      </c>
      <c r="K227" s="63" t="s">
        <v>811</v>
      </c>
      <c r="L227" s="21" t="s">
        <v>198</v>
      </c>
      <c r="M227" s="31" t="str">
        <f>IF(ISBLANK(Status!C228),"",IF(Status!C228="Pass","Pass","Fail"))</f>
        <v>Fail</v>
      </c>
    </row>
    <row r="228" spans="1:13" ht="17" x14ac:dyDescent="0.2">
      <c r="A228" s="63" t="s">
        <v>916</v>
      </c>
      <c r="B228" s="21" t="s">
        <v>198</v>
      </c>
      <c r="C228" s="21" t="s">
        <v>67</v>
      </c>
      <c r="D228" s="31" t="str">
        <f>IF(ISBLANK(Status!C229),"",IF(Status!C229="Pass","Pass","Fail"))</f>
        <v>Fail</v>
      </c>
      <c r="K228" s="63" t="s">
        <v>916</v>
      </c>
      <c r="L228" s="21" t="s">
        <v>198</v>
      </c>
      <c r="M228" s="31" t="str">
        <f>IF(ISBLANK(Status!C229),"",IF(Status!C229="Pass","Pass","Fail"))</f>
        <v>Fail</v>
      </c>
    </row>
    <row r="229" spans="1:13" ht="17" x14ac:dyDescent="0.2">
      <c r="A229" s="63" t="s">
        <v>918</v>
      </c>
      <c r="B229" s="21" t="s">
        <v>198</v>
      </c>
      <c r="C229" s="21" t="s">
        <v>67</v>
      </c>
      <c r="D229" s="31" t="str">
        <f>IF(ISBLANK(Status!C230),"",IF(Status!C230="Pass","Pass","Fail"))</f>
        <v>Fail</v>
      </c>
      <c r="K229" s="63" t="s">
        <v>918</v>
      </c>
      <c r="L229" s="21" t="s">
        <v>198</v>
      </c>
      <c r="M229" s="31" t="str">
        <f>IF(ISBLANK(Status!C230),"",IF(Status!C230="Pass","Pass","Fail"))</f>
        <v>Fail</v>
      </c>
    </row>
    <row r="230" spans="1:13" ht="17" x14ac:dyDescent="0.2">
      <c r="A230" s="63" t="s">
        <v>1104</v>
      </c>
      <c r="B230" s="21" t="s">
        <v>198</v>
      </c>
      <c r="C230" s="21" t="s">
        <v>67</v>
      </c>
      <c r="D230" s="31" t="str">
        <f>IF(ISBLANK(Status!C231),"",IF(Status!C231="Pass","Pass","Fail"))</f>
        <v>Fail</v>
      </c>
      <c r="K230" s="63" t="s">
        <v>1104</v>
      </c>
      <c r="L230" s="21" t="s">
        <v>198</v>
      </c>
      <c r="M230" s="31" t="str">
        <f>IF(ISBLANK(Status!C231),"",IF(Status!C231="Pass","Pass","Fail"))</f>
        <v>Fail</v>
      </c>
    </row>
    <row r="231" spans="1:13" ht="17" x14ac:dyDescent="0.2">
      <c r="A231" s="63" t="s">
        <v>813</v>
      </c>
      <c r="B231" s="21" t="s">
        <v>71</v>
      </c>
      <c r="C231" s="21" t="s">
        <v>68</v>
      </c>
      <c r="D231" s="31" t="str">
        <f>IF(ISBLANK(Status!C232),"",IF(Status!C232="Pass","Pass","Fail"))</f>
        <v>Pass</v>
      </c>
      <c r="K231" s="63" t="s">
        <v>813</v>
      </c>
      <c r="L231" s="21" t="s">
        <v>71</v>
      </c>
      <c r="M231" s="31" t="str">
        <f>IF(ISBLANK(Status!C232),"",IF(Status!C232="Pass","Pass","Fail"))</f>
        <v>Pass</v>
      </c>
    </row>
    <row r="232" spans="1:13" ht="17" x14ac:dyDescent="0.2">
      <c r="A232" s="63" t="s">
        <v>746</v>
      </c>
      <c r="B232" s="21" t="s">
        <v>71</v>
      </c>
      <c r="C232" s="21" t="s">
        <v>68</v>
      </c>
      <c r="D232" s="31" t="str">
        <f>IF(ISBLANK(Status!C233),"",IF(Status!C233="Pass","Pass","Fail"))</f>
        <v>Pass</v>
      </c>
      <c r="K232" s="63" t="s">
        <v>746</v>
      </c>
      <c r="L232" s="21" t="s">
        <v>71</v>
      </c>
      <c r="M232" s="31" t="str">
        <f>IF(ISBLANK(Status!C233),"",IF(Status!C233="Pass","Pass","Fail"))</f>
        <v>Pass</v>
      </c>
    </row>
    <row r="233" spans="1:13" ht="17" x14ac:dyDescent="0.2">
      <c r="A233" s="63" t="s">
        <v>15</v>
      </c>
      <c r="B233" s="21" t="s">
        <v>86</v>
      </c>
      <c r="C233" s="21" t="s">
        <v>68</v>
      </c>
      <c r="D233" s="31" t="str">
        <f>IF(ISBLANK(Status!C234),"",IF(Status!C234="Pass","Pass","Fail"))</f>
        <v>Pass</v>
      </c>
      <c r="K233" s="63" t="s">
        <v>15</v>
      </c>
      <c r="L233" s="21" t="s">
        <v>86</v>
      </c>
      <c r="M233" s="31" t="str">
        <f>IF(ISBLANK(Status!C234),"",IF(Status!C234="Pass","Pass","Fail"))</f>
        <v>Pass</v>
      </c>
    </row>
    <row r="234" spans="1:13" ht="17" x14ac:dyDescent="0.2">
      <c r="A234" s="63" t="s">
        <v>16</v>
      </c>
      <c r="B234" s="21" t="s">
        <v>39</v>
      </c>
      <c r="C234" s="21" t="s">
        <v>68</v>
      </c>
      <c r="D234" s="31" t="str">
        <f>IF(ISBLANK(Status!C235),"",IF(Status!C235="Pass","Pass","Fail"))</f>
        <v>Pass</v>
      </c>
      <c r="K234" s="63" t="s">
        <v>16</v>
      </c>
      <c r="L234" s="21" t="s">
        <v>39</v>
      </c>
      <c r="M234" s="31" t="str">
        <f>IF(ISBLANK(Status!C235),"",IF(Status!C235="Pass","Pass","Fail"))</f>
        <v>Pass</v>
      </c>
    </row>
    <row r="235" spans="1:13" ht="17" x14ac:dyDescent="0.2">
      <c r="A235" s="63" t="s">
        <v>17</v>
      </c>
      <c r="B235" s="21" t="s">
        <v>41</v>
      </c>
      <c r="C235" s="21" t="s">
        <v>68</v>
      </c>
      <c r="D235" s="31" t="str">
        <f>IF(ISBLANK(Status!C236),"",IF(Status!C236="Pass","Pass","Fail"))</f>
        <v>Pass</v>
      </c>
      <c r="K235" s="63" t="s">
        <v>17</v>
      </c>
      <c r="L235" s="21" t="s">
        <v>41</v>
      </c>
      <c r="M235" s="31" t="str">
        <f>IF(ISBLANK(Status!C236),"",IF(Status!C236="Pass","Pass","Fail"))</f>
        <v>Pass</v>
      </c>
    </row>
    <row r="236" spans="1:13" ht="17" x14ac:dyDescent="0.2">
      <c r="A236" s="63" t="s">
        <v>18</v>
      </c>
      <c r="B236" s="21" t="s">
        <v>55</v>
      </c>
      <c r="C236" s="21" t="s">
        <v>68</v>
      </c>
      <c r="D236" s="31" t="str">
        <f>IF(ISBLANK(Status!C237),"",IF(Status!C237="Pass","Pass","Fail"))</f>
        <v>Pass</v>
      </c>
      <c r="K236" s="63" t="s">
        <v>18</v>
      </c>
      <c r="L236" s="21" t="s">
        <v>55</v>
      </c>
      <c r="M236" s="31" t="str">
        <f>IF(ISBLANK(Status!C237),"",IF(Status!C237="Pass","Pass","Fail"))</f>
        <v>Pass</v>
      </c>
    </row>
    <row r="237" spans="1:13" ht="17" x14ac:dyDescent="0.2">
      <c r="A237" s="63" t="s">
        <v>116</v>
      </c>
      <c r="B237" s="21" t="s">
        <v>41</v>
      </c>
      <c r="C237" s="21" t="s">
        <v>68</v>
      </c>
      <c r="D237" s="31" t="str">
        <f>IF(ISBLANK(Status!C238),"",IF(Status!C238="Pass","Pass","Fail"))</f>
        <v>Pass</v>
      </c>
      <c r="K237" s="63" t="s">
        <v>116</v>
      </c>
      <c r="L237" s="21" t="s">
        <v>41</v>
      </c>
      <c r="M237" s="31" t="str">
        <f>IF(ISBLANK(Status!C238),"",IF(Status!C238="Pass","Pass","Fail"))</f>
        <v>Pass</v>
      </c>
    </row>
    <row r="238" spans="1:13" ht="17" x14ac:dyDescent="0.2">
      <c r="A238" s="63" t="s">
        <v>20</v>
      </c>
      <c r="B238" s="21" t="s">
        <v>43</v>
      </c>
      <c r="C238" s="21" t="s">
        <v>68</v>
      </c>
      <c r="D238" s="31" t="str">
        <f>IF(ISBLANK(Status!C239),"",IF(Status!C239="Pass","Pass","Fail"))</f>
        <v>Pass</v>
      </c>
      <c r="K238" s="63" t="s">
        <v>20</v>
      </c>
      <c r="L238" s="21" t="s">
        <v>43</v>
      </c>
      <c r="M238" s="31" t="str">
        <f>IF(ISBLANK(Status!C239),"",IF(Status!C239="Pass","Pass","Fail"))</f>
        <v>Pass</v>
      </c>
    </row>
    <row r="239" spans="1:13" ht="17" x14ac:dyDescent="0.2">
      <c r="A239" s="63" t="s">
        <v>21</v>
      </c>
      <c r="B239" s="21" t="s">
        <v>44</v>
      </c>
      <c r="C239" s="21" t="s">
        <v>68</v>
      </c>
      <c r="D239" s="31" t="str">
        <f>IF(ISBLANK(Status!C240),"",IF(Status!C240="Pass","Pass","Fail"))</f>
        <v>Pass</v>
      </c>
      <c r="K239" s="63" t="s">
        <v>21</v>
      </c>
      <c r="L239" s="21" t="s">
        <v>44</v>
      </c>
      <c r="M239" s="31" t="str">
        <f>IF(ISBLANK(Status!C240),"",IF(Status!C240="Pass","Pass","Fail"))</f>
        <v>Pass</v>
      </c>
    </row>
    <row r="240" spans="1:13" ht="17" x14ac:dyDescent="0.2">
      <c r="A240" s="63" t="s">
        <v>22</v>
      </c>
      <c r="B240" s="21" t="s">
        <v>63</v>
      </c>
      <c r="C240" s="21" t="s">
        <v>68</v>
      </c>
      <c r="D240" s="31" t="str">
        <f>IF(ISBLANK(Status!C241),"",IF(Status!C241="Pass","Pass","Fail"))</f>
        <v>Fail</v>
      </c>
      <c r="K240" s="63" t="s">
        <v>22</v>
      </c>
      <c r="L240" s="21" t="s">
        <v>63</v>
      </c>
      <c r="M240" s="31" t="str">
        <f>IF(ISBLANK(Status!C241),"",IF(Status!C241="Pass","Pass","Fail"))</f>
        <v>Fail</v>
      </c>
    </row>
    <row r="241" spans="1:13" ht="17" x14ac:dyDescent="0.2">
      <c r="A241" s="63" t="s">
        <v>23</v>
      </c>
      <c r="B241" s="21" t="s">
        <v>63</v>
      </c>
      <c r="C241" s="21" t="s">
        <v>68</v>
      </c>
      <c r="D241" s="31" t="str">
        <f>IF(ISBLANK(Status!C242),"",IF(Status!C242="Pass","Pass","Fail"))</f>
        <v>Fail</v>
      </c>
      <c r="K241" s="63" t="s">
        <v>23</v>
      </c>
      <c r="L241" s="21" t="s">
        <v>63</v>
      </c>
      <c r="M241" s="31" t="str">
        <f>IF(ISBLANK(Status!C242),"",IF(Status!C242="Pass","Pass","Fail"))</f>
        <v>Fail</v>
      </c>
    </row>
    <row r="242" spans="1:13" ht="17" x14ac:dyDescent="0.2">
      <c r="A242" s="63" t="s">
        <v>76</v>
      </c>
      <c r="B242" s="21" t="s">
        <v>49</v>
      </c>
      <c r="C242" s="21" t="s">
        <v>68</v>
      </c>
      <c r="D242" s="31" t="str">
        <f>IF(ISBLANK(Status!C243),"",IF(Status!C243="Pass","Pass","Fail"))</f>
        <v>Pass</v>
      </c>
      <c r="K242" s="63" t="s">
        <v>76</v>
      </c>
      <c r="L242" s="21" t="s">
        <v>49</v>
      </c>
      <c r="M242" s="31" t="str">
        <f>IF(ISBLANK(Status!C243),"",IF(Status!C243="Pass","Pass","Fail"))</f>
        <v>Pass</v>
      </c>
    </row>
    <row r="243" spans="1:13" ht="17" x14ac:dyDescent="0.2">
      <c r="A243" s="63" t="s">
        <v>77</v>
      </c>
      <c r="B243" s="21" t="s">
        <v>63</v>
      </c>
      <c r="C243" s="21" t="s">
        <v>68</v>
      </c>
      <c r="D243" s="31" t="str">
        <f>IF(ISBLANK(Status!C244),"",IF(Status!C244="Pass","Pass","Fail"))</f>
        <v>Pass</v>
      </c>
      <c r="K243" s="63" t="s">
        <v>77</v>
      </c>
      <c r="L243" s="21" t="s">
        <v>63</v>
      </c>
      <c r="M243" s="31" t="str">
        <f>IF(ISBLANK(Status!C244),"",IF(Status!C244="Pass","Pass","Fail"))</f>
        <v>Pass</v>
      </c>
    </row>
    <row r="244" spans="1:13" ht="17" x14ac:dyDescent="0.2">
      <c r="A244" s="63" t="s">
        <v>78</v>
      </c>
      <c r="B244" s="21" t="s">
        <v>48</v>
      </c>
      <c r="C244" s="21" t="s">
        <v>68</v>
      </c>
      <c r="D244" s="31" t="str">
        <f>IF(ISBLANK(Status!C245),"",IF(Status!C245="Pass","Pass","Fail"))</f>
        <v>Pass</v>
      </c>
      <c r="K244" s="63" t="s">
        <v>78</v>
      </c>
      <c r="L244" s="21" t="s">
        <v>48</v>
      </c>
      <c r="M244" s="31" t="str">
        <f>IF(ISBLANK(Status!C245),"",IF(Status!C245="Pass","Pass","Fail"))</f>
        <v>Pass</v>
      </c>
    </row>
    <row r="245" spans="1:13" ht="17" x14ac:dyDescent="0.2">
      <c r="A245" s="63" t="s">
        <v>120</v>
      </c>
      <c r="B245" s="21" t="s">
        <v>46</v>
      </c>
      <c r="C245" s="21" t="s">
        <v>68</v>
      </c>
      <c r="D245" s="31" t="str">
        <f>IF(ISBLANK(Status!C246),"",IF(Status!C246="Pass","Pass","Fail"))</f>
        <v>Pass</v>
      </c>
      <c r="K245" s="63" t="s">
        <v>120</v>
      </c>
      <c r="L245" s="21" t="s">
        <v>46</v>
      </c>
      <c r="M245" s="31" t="str">
        <f>IF(ISBLANK(Status!C246),"",IF(Status!C246="Pass","Pass","Fail"))</f>
        <v>Pass</v>
      </c>
    </row>
    <row r="246" spans="1:13" ht="17" x14ac:dyDescent="0.2">
      <c r="A246" s="63" t="s">
        <v>119</v>
      </c>
      <c r="B246" s="21" t="s">
        <v>46</v>
      </c>
      <c r="C246" s="21" t="s">
        <v>68</v>
      </c>
      <c r="D246" s="31" t="str">
        <f>IF(ISBLANK(Status!C247),"",IF(Status!C247="Pass","Pass","Fail"))</f>
        <v>Fail</v>
      </c>
      <c r="K246" s="63" t="s">
        <v>119</v>
      </c>
      <c r="L246" s="21" t="s">
        <v>46</v>
      </c>
      <c r="M246" s="31" t="str">
        <f>IF(ISBLANK(Status!C247),"",IF(Status!C247="Pass","Pass","Fail"))</f>
        <v>Fail</v>
      </c>
    </row>
    <row r="247" spans="1:13" ht="17" x14ac:dyDescent="0.2">
      <c r="A247" s="63" t="s">
        <v>118</v>
      </c>
      <c r="B247" s="21" t="s">
        <v>58</v>
      </c>
      <c r="C247" s="21" t="s">
        <v>68</v>
      </c>
      <c r="D247" s="31" t="str">
        <f>IF(ISBLANK(Status!C248),"",IF(Status!C248="Pass","Pass","Fail"))</f>
        <v>Pass</v>
      </c>
      <c r="K247" s="63" t="s">
        <v>118</v>
      </c>
      <c r="L247" s="21" t="s">
        <v>58</v>
      </c>
      <c r="M247" s="31" t="str">
        <f>IF(ISBLANK(Status!C248),"",IF(Status!C248="Pass","Pass","Fail"))</f>
        <v>Pass</v>
      </c>
    </row>
    <row r="248" spans="1:13" ht="17" x14ac:dyDescent="0.2">
      <c r="A248" s="63" t="s">
        <v>117</v>
      </c>
      <c r="B248" s="21" t="s">
        <v>191</v>
      </c>
      <c r="C248" s="21" t="s">
        <v>68</v>
      </c>
      <c r="D248" s="31" t="str">
        <f>IF(ISBLANK(Status!C249),"",IF(Status!C249="Pass","Pass","Fail"))</f>
        <v>Pass</v>
      </c>
      <c r="K248" s="63" t="s">
        <v>117</v>
      </c>
      <c r="L248" s="21" t="s">
        <v>191</v>
      </c>
      <c r="M248" s="31" t="str">
        <f>IF(ISBLANK(Status!C249),"",IF(Status!C249="Pass","Pass","Fail"))</f>
        <v>Pass</v>
      </c>
    </row>
    <row r="249" spans="1:13" ht="17" x14ac:dyDescent="0.2">
      <c r="A249" s="63" t="s">
        <v>149</v>
      </c>
      <c r="B249" s="21" t="s">
        <v>51</v>
      </c>
      <c r="C249" s="21" t="s">
        <v>68</v>
      </c>
      <c r="D249" s="31" t="str">
        <f>IF(ISBLANK(Status!C250),"",IF(Status!C250="Pass","Pass","Fail"))</f>
        <v>Pass</v>
      </c>
      <c r="K249" s="63" t="s">
        <v>149</v>
      </c>
      <c r="L249" s="21" t="s">
        <v>51</v>
      </c>
      <c r="M249" s="31" t="str">
        <f>IF(ISBLANK(Status!C250),"",IF(Status!C250="Pass","Pass","Fail"))</f>
        <v>Pass</v>
      </c>
    </row>
    <row r="250" spans="1:13" ht="17" x14ac:dyDescent="0.2">
      <c r="A250" s="63" t="s">
        <v>151</v>
      </c>
      <c r="B250" s="21" t="s">
        <v>70</v>
      </c>
      <c r="C250" s="21" t="s">
        <v>68</v>
      </c>
      <c r="D250" s="31" t="str">
        <f>IF(ISBLANK(Status!C251),"",IF(Status!C251="Pass","Pass","Fail"))</f>
        <v>Pass</v>
      </c>
      <c r="K250" s="63" t="s">
        <v>151</v>
      </c>
      <c r="L250" s="21" t="s">
        <v>70</v>
      </c>
      <c r="M250" s="31" t="str">
        <f>IF(ISBLANK(Status!C251),"",IF(Status!C251="Pass","Pass","Fail"))</f>
        <v>Pass</v>
      </c>
    </row>
    <row r="251" spans="1:13" ht="17" x14ac:dyDescent="0.2">
      <c r="A251" s="63" t="s">
        <v>152</v>
      </c>
      <c r="B251" s="21" t="s">
        <v>70</v>
      </c>
      <c r="C251" s="21" t="s">
        <v>68</v>
      </c>
      <c r="D251" s="31" t="str">
        <f>IF(ISBLANK(Status!C252),"",IF(Status!C252="Pass","Pass","Fail"))</f>
        <v>Pass</v>
      </c>
      <c r="K251" s="63" t="s">
        <v>152</v>
      </c>
      <c r="L251" s="21" t="s">
        <v>70</v>
      </c>
      <c r="M251" s="31" t="str">
        <f>IF(ISBLANK(Status!C252),"",IF(Status!C252="Pass","Pass","Fail"))</f>
        <v>Pass</v>
      </c>
    </row>
    <row r="252" spans="1:13" ht="17" x14ac:dyDescent="0.2">
      <c r="A252" s="63" t="s">
        <v>153</v>
      </c>
      <c r="B252" s="21" t="s">
        <v>70</v>
      </c>
      <c r="C252" s="21" t="s">
        <v>68</v>
      </c>
      <c r="D252" s="31" t="str">
        <f>IF(ISBLANK(Status!C253),"",IF(Status!C253="Pass","Pass","Fail"))</f>
        <v>Pass</v>
      </c>
      <c r="K252" s="63" t="s">
        <v>153</v>
      </c>
      <c r="L252" s="21" t="s">
        <v>70</v>
      </c>
      <c r="M252" s="31" t="str">
        <f>IF(ISBLANK(Status!C253),"",IF(Status!C253="Pass","Pass","Fail"))</f>
        <v>Pass</v>
      </c>
    </row>
    <row r="253" spans="1:13" ht="17" x14ac:dyDescent="0.2">
      <c r="A253" s="63" t="s">
        <v>154</v>
      </c>
      <c r="B253" s="21" t="s">
        <v>70</v>
      </c>
      <c r="C253" s="21" t="s">
        <v>68</v>
      </c>
      <c r="D253" s="31" t="str">
        <f>IF(ISBLANK(Status!C254),"",IF(Status!C254="Pass","Pass","Fail"))</f>
        <v>Pass</v>
      </c>
      <c r="K253" s="63" t="s">
        <v>154</v>
      </c>
      <c r="L253" s="21" t="s">
        <v>70</v>
      </c>
      <c r="M253" s="31" t="str">
        <f>IF(ISBLANK(Status!C254),"",IF(Status!C254="Pass","Pass","Fail"))</f>
        <v>Pass</v>
      </c>
    </row>
    <row r="254" spans="1:13" ht="17" x14ac:dyDescent="0.2">
      <c r="A254" s="63" t="s">
        <v>155</v>
      </c>
      <c r="B254" s="21" t="s">
        <v>70</v>
      </c>
      <c r="C254" s="21" t="s">
        <v>68</v>
      </c>
      <c r="D254" s="31" t="str">
        <f>IF(ISBLANK(Status!C255),"",IF(Status!C255="Pass","Pass","Fail"))</f>
        <v>Pass</v>
      </c>
      <c r="K254" s="63" t="s">
        <v>155</v>
      </c>
      <c r="L254" s="21" t="s">
        <v>70</v>
      </c>
      <c r="M254" s="31" t="str">
        <f>IF(ISBLANK(Status!C255),"",IF(Status!C255="Pass","Pass","Fail"))</f>
        <v>Pass</v>
      </c>
    </row>
    <row r="255" spans="1:13" ht="17" x14ac:dyDescent="0.2">
      <c r="A255" s="63" t="s">
        <v>156</v>
      </c>
      <c r="B255" s="21" t="s">
        <v>40</v>
      </c>
      <c r="C255" s="21" t="s">
        <v>68</v>
      </c>
      <c r="D255" s="31" t="str">
        <f>IF(ISBLANK(Status!C256),"",IF(Status!C256="Pass","Pass","Fail"))</f>
        <v>Fail</v>
      </c>
      <c r="K255" s="63" t="s">
        <v>156</v>
      </c>
      <c r="L255" s="21" t="s">
        <v>40</v>
      </c>
      <c r="M255" s="31" t="str">
        <f>IF(ISBLANK(Status!C256),"",IF(Status!C256="Pass","Pass","Fail"))</f>
        <v>Fail</v>
      </c>
    </row>
    <row r="256" spans="1:13" ht="17" x14ac:dyDescent="0.2">
      <c r="A256" s="63" t="s">
        <v>157</v>
      </c>
      <c r="B256" s="21" t="s">
        <v>60</v>
      </c>
      <c r="C256" s="21" t="s">
        <v>68</v>
      </c>
      <c r="D256" s="31" t="str">
        <f>IF(ISBLANK(Status!C257),"",IF(Status!C257="Pass","Pass","Fail"))</f>
        <v>Pass</v>
      </c>
      <c r="K256" s="63" t="s">
        <v>157</v>
      </c>
      <c r="L256" s="21" t="s">
        <v>60</v>
      </c>
      <c r="M256" s="31" t="str">
        <f>IF(ISBLANK(Status!C257),"",IF(Status!C257="Pass","Pass","Fail"))</f>
        <v>Pass</v>
      </c>
    </row>
    <row r="257" spans="1:13" ht="17" x14ac:dyDescent="0.2">
      <c r="A257" s="63" t="s">
        <v>145</v>
      </c>
      <c r="B257" s="21" t="s">
        <v>60</v>
      </c>
      <c r="C257" s="21" t="s">
        <v>68</v>
      </c>
      <c r="D257" s="31" t="str">
        <f>IF(ISBLANK(Status!C258),"",IF(Status!C258="Pass","Pass","Fail"))</f>
        <v>Pass</v>
      </c>
      <c r="K257" s="63" t="s">
        <v>145</v>
      </c>
      <c r="L257" s="21" t="s">
        <v>60</v>
      </c>
      <c r="M257" s="31" t="str">
        <f>IF(ISBLANK(Status!C258),"",IF(Status!C258="Pass","Pass","Fail"))</f>
        <v>Pass</v>
      </c>
    </row>
    <row r="258" spans="1:13" ht="17" x14ac:dyDescent="0.2">
      <c r="A258" s="63" t="s">
        <v>146</v>
      </c>
      <c r="B258" s="21" t="s">
        <v>40</v>
      </c>
      <c r="C258" s="21" t="s">
        <v>68</v>
      </c>
      <c r="D258" s="31" t="str">
        <f>IF(ISBLANK(Status!C259),"",IF(Status!C259="Pass","Pass","Fail"))</f>
        <v>Fail</v>
      </c>
      <c r="K258" s="63" t="s">
        <v>146</v>
      </c>
      <c r="L258" s="21" t="s">
        <v>40</v>
      </c>
      <c r="M258" s="31" t="str">
        <f>IF(ISBLANK(Status!C259),"",IF(Status!C259="Pass","Pass","Fail"))</f>
        <v>Fail</v>
      </c>
    </row>
    <row r="259" spans="1:13" ht="17" x14ac:dyDescent="0.2">
      <c r="A259" s="63" t="s">
        <v>160</v>
      </c>
      <c r="B259" s="21" t="s">
        <v>61</v>
      </c>
      <c r="C259" s="21" t="s">
        <v>68</v>
      </c>
      <c r="D259" s="31" t="str">
        <f>IF(ISBLANK(Status!C260),"",IF(Status!C260="Pass","Pass","Fail"))</f>
        <v>Fail</v>
      </c>
      <c r="K259" s="63" t="s">
        <v>160</v>
      </c>
      <c r="L259" s="21" t="s">
        <v>61</v>
      </c>
      <c r="M259" s="31" t="str">
        <f>IF(ISBLANK(Status!C260),"",IF(Status!C260="Pass","Pass","Fail"))</f>
        <v>Fail</v>
      </c>
    </row>
    <row r="260" spans="1:13" ht="17" x14ac:dyDescent="0.2">
      <c r="A260" s="63" t="s">
        <v>161</v>
      </c>
      <c r="B260" s="21" t="s">
        <v>10</v>
      </c>
      <c r="C260" s="21" t="s">
        <v>68</v>
      </c>
      <c r="D260" s="31" t="str">
        <f>IF(ISBLANK(Status!C261),"",IF(Status!C261="Pass","Pass","Fail"))</f>
        <v>Pass</v>
      </c>
      <c r="K260" s="63" t="s">
        <v>161</v>
      </c>
      <c r="L260" s="21" t="s">
        <v>10</v>
      </c>
      <c r="M260" s="31" t="str">
        <f>IF(ISBLANK(Status!C261),"",IF(Status!C261="Pass","Pass","Fail"))</f>
        <v>Pass</v>
      </c>
    </row>
    <row r="261" spans="1:13" ht="17" x14ac:dyDescent="0.2">
      <c r="A261" s="63" t="s">
        <v>162</v>
      </c>
      <c r="B261" s="21" t="s">
        <v>42</v>
      </c>
      <c r="C261" s="21" t="s">
        <v>68</v>
      </c>
      <c r="D261" s="31" t="str">
        <f>IF(ISBLANK(Status!C262),"",IF(Status!C262="Pass","Pass","Fail"))</f>
        <v>Fail</v>
      </c>
      <c r="K261" s="63" t="s">
        <v>162</v>
      </c>
      <c r="L261" s="21" t="s">
        <v>42</v>
      </c>
      <c r="M261" s="31" t="str">
        <f>IF(ISBLANK(Status!C262),"",IF(Status!C262="Pass","Pass","Fail"))</f>
        <v>Fail</v>
      </c>
    </row>
    <row r="262" spans="1:13" ht="17" x14ac:dyDescent="0.2">
      <c r="A262" s="63" t="s">
        <v>163</v>
      </c>
      <c r="B262" s="21" t="s">
        <v>42</v>
      </c>
      <c r="C262" s="21" t="s">
        <v>68</v>
      </c>
      <c r="D262" s="31" t="str">
        <f>IF(ISBLANK(Status!C263),"",IF(Status!C263="Pass","Pass","Fail"))</f>
        <v>Pass</v>
      </c>
      <c r="K262" s="63" t="s">
        <v>163</v>
      </c>
      <c r="L262" s="21" t="s">
        <v>42</v>
      </c>
      <c r="M262" s="31" t="str">
        <f>IF(ISBLANK(Status!C263),"",IF(Status!C263="Pass","Pass","Fail"))</f>
        <v>Pass</v>
      </c>
    </row>
    <row r="263" spans="1:13" ht="17" x14ac:dyDescent="0.2">
      <c r="A263" s="63" t="s">
        <v>164</v>
      </c>
      <c r="B263" s="21" t="s">
        <v>10</v>
      </c>
      <c r="C263" s="21" t="s">
        <v>68</v>
      </c>
      <c r="D263" s="31" t="str">
        <f>IF(ISBLANK(Status!C264),"",IF(Status!C264="Pass","Pass","Fail"))</f>
        <v>Fail</v>
      </c>
      <c r="K263" s="63" t="s">
        <v>164</v>
      </c>
      <c r="L263" s="21" t="s">
        <v>10</v>
      </c>
      <c r="M263" s="31" t="str">
        <f>IF(ISBLANK(Status!C264),"",IF(Status!C264="Pass","Pass","Fail"))</f>
        <v>Fail</v>
      </c>
    </row>
    <row r="264" spans="1:13" ht="17" x14ac:dyDescent="0.2">
      <c r="A264" s="63" t="s">
        <v>165</v>
      </c>
      <c r="B264" s="21" t="s">
        <v>42</v>
      </c>
      <c r="C264" s="21" t="s">
        <v>68</v>
      </c>
      <c r="D264" s="31" t="str">
        <f>IF(ISBLANK(Status!C265),"",IF(Status!C265="Pass","Pass","Fail"))</f>
        <v>Pass</v>
      </c>
      <c r="K264" s="63" t="s">
        <v>165</v>
      </c>
      <c r="L264" s="21" t="s">
        <v>42</v>
      </c>
      <c r="M264" s="31" t="str">
        <f>IF(ISBLANK(Status!C265),"",IF(Status!C265="Pass","Pass","Fail"))</f>
        <v>Pass</v>
      </c>
    </row>
    <row r="265" spans="1:13" ht="17" x14ac:dyDescent="0.2">
      <c r="A265" s="63" t="s">
        <v>166</v>
      </c>
      <c r="B265" s="21" t="s">
        <v>48</v>
      </c>
      <c r="C265" s="21" t="s">
        <v>68</v>
      </c>
      <c r="D265" s="31" t="str">
        <f>IF(ISBLANK(Status!C266),"",IF(Status!C266="Pass","Pass","Fail"))</f>
        <v>Pass</v>
      </c>
      <c r="K265" s="63" t="s">
        <v>166</v>
      </c>
      <c r="L265" s="21" t="s">
        <v>48</v>
      </c>
      <c r="M265" s="31" t="str">
        <f>IF(ISBLANK(Status!C266),"",IF(Status!C266="Pass","Pass","Fail"))</f>
        <v>Pass</v>
      </c>
    </row>
    <row r="266" spans="1:13" ht="17" x14ac:dyDescent="0.2">
      <c r="A266" s="63" t="s">
        <v>167</v>
      </c>
      <c r="B266" s="21" t="s">
        <v>42</v>
      </c>
      <c r="C266" s="21" t="s">
        <v>68</v>
      </c>
      <c r="D266" s="31" t="str">
        <f>IF(ISBLANK(Status!C267),"",IF(Status!C267="Pass","Pass","Fail"))</f>
        <v>Pass</v>
      </c>
      <c r="K266" s="63" t="s">
        <v>167</v>
      </c>
      <c r="L266" s="21" t="s">
        <v>42</v>
      </c>
      <c r="M266" s="31" t="str">
        <f>IF(ISBLANK(Status!C267),"",IF(Status!C267="Pass","Pass","Fail"))</f>
        <v>Pass</v>
      </c>
    </row>
    <row r="267" spans="1:13" ht="17" x14ac:dyDescent="0.2">
      <c r="A267" s="63" t="s">
        <v>500</v>
      </c>
      <c r="B267" s="21" t="s">
        <v>191</v>
      </c>
      <c r="C267" s="21" t="s">
        <v>68</v>
      </c>
      <c r="D267" s="31" t="str">
        <f>IF(ISBLANK(Status!C268),"",IF(Status!C268="Pass","Pass","Fail"))</f>
        <v>Pass</v>
      </c>
      <c r="K267" s="63" t="s">
        <v>500</v>
      </c>
      <c r="L267" s="21" t="s">
        <v>191</v>
      </c>
      <c r="M267" s="31" t="str">
        <f>IF(ISBLANK(Status!C268),"",IF(Status!C268="Pass","Pass","Fail"))</f>
        <v>Pass</v>
      </c>
    </row>
    <row r="268" spans="1:13" ht="17" x14ac:dyDescent="0.2">
      <c r="A268" s="63" t="s">
        <v>502</v>
      </c>
      <c r="B268" s="21" t="s">
        <v>48</v>
      </c>
      <c r="C268" s="21" t="s">
        <v>68</v>
      </c>
      <c r="D268" s="31" t="str">
        <f>IF(ISBLANK(Status!C269),"",IF(Status!C269="Pass","Pass","Fail"))</f>
        <v>Pass</v>
      </c>
      <c r="K268" s="63" t="s">
        <v>502</v>
      </c>
      <c r="L268" s="21" t="s">
        <v>48</v>
      </c>
      <c r="M268" s="31" t="str">
        <f>IF(ISBLANK(Status!C269),"",IF(Status!C269="Pass","Pass","Fail"))</f>
        <v>Pass</v>
      </c>
    </row>
    <row r="269" spans="1:13" ht="17" x14ac:dyDescent="0.2">
      <c r="A269" s="63" t="s">
        <v>505</v>
      </c>
      <c r="B269" s="21" t="s">
        <v>12</v>
      </c>
      <c r="C269" s="21" t="s">
        <v>68</v>
      </c>
      <c r="D269" s="31" t="str">
        <f>IF(ISBLANK(Status!C270),"",IF(Status!C270="Pass","Pass","Fail"))</f>
        <v>Fail</v>
      </c>
      <c r="K269" s="63" t="s">
        <v>505</v>
      </c>
      <c r="L269" s="21" t="s">
        <v>12</v>
      </c>
      <c r="M269" s="31" t="str">
        <f>IF(ISBLANK(Status!C270),"",IF(Status!C270="Pass","Pass","Fail"))</f>
        <v>Fail</v>
      </c>
    </row>
    <row r="270" spans="1:13" ht="17" x14ac:dyDescent="0.2">
      <c r="A270" s="63" t="s">
        <v>507</v>
      </c>
      <c r="B270" s="21" t="s">
        <v>52</v>
      </c>
      <c r="C270" s="21" t="s">
        <v>68</v>
      </c>
      <c r="D270" s="31" t="str">
        <f>IF(ISBLANK(Status!C271),"",IF(Status!C271="Pass","Pass","Fail"))</f>
        <v>Fail</v>
      </c>
      <c r="K270" s="63" t="s">
        <v>507</v>
      </c>
      <c r="L270" s="21" t="s">
        <v>52</v>
      </c>
      <c r="M270" s="31" t="str">
        <f>IF(ISBLANK(Status!C271),"",IF(Status!C271="Pass","Pass","Fail"))</f>
        <v>Fail</v>
      </c>
    </row>
    <row r="271" spans="1:13" ht="17" x14ac:dyDescent="0.2">
      <c r="A271" s="63" t="s">
        <v>509</v>
      </c>
      <c r="B271" s="21" t="s">
        <v>12</v>
      </c>
      <c r="C271" s="21" t="s">
        <v>68</v>
      </c>
      <c r="D271" s="31" t="str">
        <f>IF(ISBLANK(Status!C272),"",IF(Status!C272="Pass","Pass","Fail"))</f>
        <v>Fail</v>
      </c>
      <c r="K271" s="63" t="s">
        <v>509</v>
      </c>
      <c r="L271" s="21" t="s">
        <v>12</v>
      </c>
      <c r="M271" s="31" t="str">
        <f>IF(ISBLANK(Status!C272),"",IF(Status!C272="Pass","Pass","Fail"))</f>
        <v>Fail</v>
      </c>
    </row>
    <row r="272" spans="1:13" ht="17" x14ac:dyDescent="0.2">
      <c r="A272" s="63" t="s">
        <v>511</v>
      </c>
      <c r="B272" s="21" t="s">
        <v>70</v>
      </c>
      <c r="C272" s="21" t="s">
        <v>68</v>
      </c>
      <c r="D272" s="31" t="str">
        <f>IF(ISBLANK(Status!C273),"",IF(Status!C273="Pass","Pass","Fail"))</f>
        <v>Pass</v>
      </c>
      <c r="K272" s="63" t="s">
        <v>511</v>
      </c>
      <c r="L272" s="21" t="s">
        <v>70</v>
      </c>
      <c r="M272" s="31" t="str">
        <f>IF(ISBLANK(Status!C273),"",IF(Status!C273="Pass","Pass","Fail"))</f>
        <v>Pass</v>
      </c>
    </row>
    <row r="273" spans="1:13" ht="17" x14ac:dyDescent="0.2">
      <c r="A273" s="63" t="s">
        <v>513</v>
      </c>
      <c r="B273" s="21" t="s">
        <v>194</v>
      </c>
      <c r="C273" s="21" t="s">
        <v>68</v>
      </c>
      <c r="D273" s="31" t="str">
        <f>IF(ISBLANK(Status!C274),"",IF(Status!C274="Pass","Pass","Fail"))</f>
        <v>Fail</v>
      </c>
      <c r="K273" s="63" t="s">
        <v>513</v>
      </c>
      <c r="L273" s="21" t="s">
        <v>194</v>
      </c>
      <c r="M273" s="31" t="str">
        <f>IF(ISBLANK(Status!C274),"",IF(Status!C274="Pass","Pass","Fail"))</f>
        <v>Fail</v>
      </c>
    </row>
    <row r="274" spans="1:13" ht="17" x14ac:dyDescent="0.2">
      <c r="A274" s="63" t="s">
        <v>515</v>
      </c>
      <c r="B274" s="21" t="s">
        <v>40</v>
      </c>
      <c r="C274" s="21" t="s">
        <v>68</v>
      </c>
      <c r="D274" s="31" t="str">
        <f>IF(ISBLANK(Status!C275),"",IF(Status!C275="Pass","Pass","Fail"))</f>
        <v>Pass</v>
      </c>
      <c r="K274" s="63" t="s">
        <v>515</v>
      </c>
      <c r="L274" s="21" t="s">
        <v>40</v>
      </c>
      <c r="M274" s="31" t="str">
        <f>IF(ISBLANK(Status!C275),"",IF(Status!C275="Pass","Pass","Fail"))</f>
        <v>Pass</v>
      </c>
    </row>
    <row r="275" spans="1:13" ht="17" x14ac:dyDescent="0.2">
      <c r="A275" s="63" t="s">
        <v>517</v>
      </c>
      <c r="B275" s="21" t="s">
        <v>130</v>
      </c>
      <c r="C275" s="21" t="s">
        <v>68</v>
      </c>
      <c r="D275" s="31" t="str">
        <f>IF(ISBLANK(Status!C276),"",IF(Status!C276="Pass","Pass","Fail"))</f>
        <v>Pass</v>
      </c>
      <c r="K275" s="63" t="s">
        <v>517</v>
      </c>
      <c r="L275" s="21" t="s">
        <v>130</v>
      </c>
      <c r="M275" s="31" t="str">
        <f>IF(ISBLANK(Status!C276),"",IF(Status!C276="Pass","Pass","Fail"))</f>
        <v>Pass</v>
      </c>
    </row>
    <row r="276" spans="1:13" ht="17" x14ac:dyDescent="0.2">
      <c r="A276" s="63" t="s">
        <v>519</v>
      </c>
      <c r="B276" s="21" t="s">
        <v>44</v>
      </c>
      <c r="C276" s="21" t="s">
        <v>68</v>
      </c>
      <c r="D276" s="31" t="str">
        <f>IF(ISBLANK(Status!C277),"",IF(Status!C277="Pass","Pass","Fail"))</f>
        <v>Fail</v>
      </c>
      <c r="K276" s="63" t="s">
        <v>519</v>
      </c>
      <c r="L276" s="21" t="s">
        <v>44</v>
      </c>
      <c r="M276" s="31" t="str">
        <f>IF(ISBLANK(Status!C277),"",IF(Status!C277="Pass","Pass","Fail"))</f>
        <v>Fail</v>
      </c>
    </row>
    <row r="277" spans="1:13" ht="17" x14ac:dyDescent="0.2">
      <c r="A277" s="63" t="s">
        <v>521</v>
      </c>
      <c r="B277" s="21" t="s">
        <v>12</v>
      </c>
      <c r="C277" s="21" t="s">
        <v>68</v>
      </c>
      <c r="D277" s="31" t="str">
        <f>IF(ISBLANK(Status!C278),"",IF(Status!C278="Pass","Pass","Fail"))</f>
        <v>Pass</v>
      </c>
      <c r="K277" s="63" t="s">
        <v>521</v>
      </c>
      <c r="L277" s="21" t="s">
        <v>12</v>
      </c>
      <c r="M277" s="31" t="str">
        <f>IF(ISBLANK(Status!C278),"",IF(Status!C278="Pass","Pass","Fail"))</f>
        <v>Pass</v>
      </c>
    </row>
    <row r="278" spans="1:13" ht="17" x14ac:dyDescent="0.2">
      <c r="A278" s="63" t="s">
        <v>523</v>
      </c>
      <c r="B278" s="21" t="s">
        <v>12</v>
      </c>
      <c r="C278" s="21" t="s">
        <v>68</v>
      </c>
      <c r="D278" s="31" t="str">
        <f>IF(ISBLANK(Status!C279),"",IF(Status!C279="Pass","Pass","Fail"))</f>
        <v>Pass</v>
      </c>
      <c r="K278" s="63" t="s">
        <v>523</v>
      </c>
      <c r="L278" s="21" t="s">
        <v>12</v>
      </c>
      <c r="M278" s="31" t="str">
        <f>IF(ISBLANK(Status!C279),"",IF(Status!C279="Pass","Pass","Fail"))</f>
        <v>Pass</v>
      </c>
    </row>
    <row r="279" spans="1:13" ht="17" x14ac:dyDescent="0.2">
      <c r="A279" s="63" t="s">
        <v>525</v>
      </c>
      <c r="B279" s="21" t="s">
        <v>10</v>
      </c>
      <c r="C279" s="21" t="s">
        <v>68</v>
      </c>
      <c r="D279" s="31" t="str">
        <f>IF(ISBLANK(Status!C280),"",IF(Status!C280="Pass","Pass","Fail"))</f>
        <v>Pass</v>
      </c>
      <c r="K279" s="63" t="s">
        <v>525</v>
      </c>
      <c r="L279" s="21" t="s">
        <v>10</v>
      </c>
      <c r="M279" s="31" t="str">
        <f>IF(ISBLANK(Status!C280),"",IF(Status!C280="Pass","Pass","Fail"))</f>
        <v>Pass</v>
      </c>
    </row>
    <row r="280" spans="1:13" ht="17" x14ac:dyDescent="0.2">
      <c r="A280" s="63" t="s">
        <v>527</v>
      </c>
      <c r="B280" s="21" t="s">
        <v>171</v>
      </c>
      <c r="C280" s="21" t="s">
        <v>68</v>
      </c>
      <c r="D280" s="31" t="str">
        <f>IF(ISBLANK(Status!C281),"",IF(Status!C281="Pass","Pass","Fail"))</f>
        <v>Pass</v>
      </c>
      <c r="K280" s="63" t="s">
        <v>527</v>
      </c>
      <c r="L280" s="21" t="s">
        <v>171</v>
      </c>
      <c r="M280" s="31" t="str">
        <f>IF(ISBLANK(Status!C281),"",IF(Status!C281="Pass","Pass","Fail"))</f>
        <v>Pass</v>
      </c>
    </row>
    <row r="281" spans="1:13" ht="17" x14ac:dyDescent="0.2">
      <c r="A281" s="63" t="s">
        <v>529</v>
      </c>
      <c r="B281" s="21" t="s">
        <v>42</v>
      </c>
      <c r="C281" s="21" t="s">
        <v>68</v>
      </c>
      <c r="D281" s="31" t="str">
        <f>IF(ISBLANK(Status!C282),"",IF(Status!C282="Pass","Pass","Fail"))</f>
        <v>Fail</v>
      </c>
      <c r="K281" s="63" t="s">
        <v>529</v>
      </c>
      <c r="L281" s="21" t="s">
        <v>42</v>
      </c>
      <c r="M281" s="31" t="str">
        <f>IF(ISBLANK(Status!C282),"",IF(Status!C282="Pass","Pass","Fail"))</f>
        <v>Fail</v>
      </c>
    </row>
    <row r="282" spans="1:13" ht="17" x14ac:dyDescent="0.2">
      <c r="A282" s="63" t="s">
        <v>531</v>
      </c>
      <c r="B282" s="21" t="s">
        <v>171</v>
      </c>
      <c r="C282" s="21" t="s">
        <v>68</v>
      </c>
      <c r="D282" s="31" t="str">
        <f>IF(ISBLANK(Status!C283),"",IF(Status!C283="Pass","Pass","Fail"))</f>
        <v>Pass</v>
      </c>
      <c r="K282" s="63" t="s">
        <v>531</v>
      </c>
      <c r="L282" s="21" t="s">
        <v>171</v>
      </c>
      <c r="M282" s="31" t="str">
        <f>IF(ISBLANK(Status!C283),"",IF(Status!C283="Pass","Pass","Fail"))</f>
        <v>Pass</v>
      </c>
    </row>
    <row r="283" spans="1:13" ht="17" x14ac:dyDescent="0.2">
      <c r="A283" s="63" t="s">
        <v>533</v>
      </c>
      <c r="B283" s="21" t="s">
        <v>10</v>
      </c>
      <c r="C283" s="21" t="s">
        <v>68</v>
      </c>
      <c r="D283" s="31" t="str">
        <f>IF(ISBLANK(Status!C284),"",IF(Status!C284="Pass","Pass","Fail"))</f>
        <v>Pass</v>
      </c>
      <c r="K283" s="63" t="s">
        <v>533</v>
      </c>
      <c r="L283" s="21" t="s">
        <v>10</v>
      </c>
      <c r="M283" s="31" t="str">
        <f>IF(ISBLANK(Status!C284),"",IF(Status!C284="Pass","Pass","Fail"))</f>
        <v>Pass</v>
      </c>
    </row>
    <row r="284" spans="1:13" ht="17" x14ac:dyDescent="0.2">
      <c r="A284" s="63" t="s">
        <v>535</v>
      </c>
      <c r="B284" s="21" t="s">
        <v>45</v>
      </c>
      <c r="C284" s="21" t="s">
        <v>68</v>
      </c>
      <c r="D284" s="31" t="str">
        <f>IF(ISBLANK(Status!C285),"",IF(Status!C285="Pass","Pass","Fail"))</f>
        <v>Pass</v>
      </c>
      <c r="K284" s="63" t="s">
        <v>535</v>
      </c>
      <c r="L284" s="21" t="s">
        <v>45</v>
      </c>
      <c r="M284" s="31" t="str">
        <f>IF(ISBLANK(Status!C285),"",IF(Status!C285="Pass","Pass","Fail"))</f>
        <v>Pass</v>
      </c>
    </row>
    <row r="285" spans="1:13" ht="17" x14ac:dyDescent="0.2">
      <c r="A285" s="63" t="s">
        <v>537</v>
      </c>
      <c r="B285" s="21" t="s">
        <v>48</v>
      </c>
      <c r="C285" s="21" t="s">
        <v>68</v>
      </c>
      <c r="D285" s="31" t="str">
        <f>IF(ISBLANK(Status!C286),"",IF(Status!C286="Pass","Pass","Fail"))</f>
        <v>Fail</v>
      </c>
      <c r="K285" s="63" t="s">
        <v>537</v>
      </c>
      <c r="L285" s="21" t="s">
        <v>48</v>
      </c>
      <c r="M285" s="31" t="str">
        <f>IF(ISBLANK(Status!C286),"",IF(Status!C286="Pass","Pass","Fail"))</f>
        <v>Fail</v>
      </c>
    </row>
    <row r="286" spans="1:13" ht="17" x14ac:dyDescent="0.2">
      <c r="A286" s="63" t="s">
        <v>539</v>
      </c>
      <c r="B286" s="21" t="s">
        <v>45</v>
      </c>
      <c r="C286" s="21" t="s">
        <v>68</v>
      </c>
      <c r="D286" s="31" t="str">
        <f>IF(ISBLANK(Status!C287),"",IF(Status!C287="Pass","Pass","Fail"))</f>
        <v>Fail</v>
      </c>
      <c r="K286" s="63" t="s">
        <v>539</v>
      </c>
      <c r="L286" s="21" t="s">
        <v>45</v>
      </c>
      <c r="M286" s="31" t="str">
        <f>IF(ISBLANK(Status!C287),"",IF(Status!C287="Pass","Pass","Fail"))</f>
        <v>Fail</v>
      </c>
    </row>
    <row r="287" spans="1:13" ht="17" x14ac:dyDescent="0.2">
      <c r="A287" s="63" t="s">
        <v>541</v>
      </c>
      <c r="B287" s="21" t="s">
        <v>41</v>
      </c>
      <c r="C287" s="21" t="s">
        <v>68</v>
      </c>
      <c r="D287" s="31" t="str">
        <f>IF(ISBLANK(Status!C288),"",IF(Status!C288="Pass","Pass","Fail"))</f>
        <v>Pass</v>
      </c>
      <c r="K287" s="63" t="s">
        <v>541</v>
      </c>
      <c r="L287" s="21" t="s">
        <v>41</v>
      </c>
      <c r="M287" s="31" t="str">
        <f>IF(ISBLANK(Status!C288),"",IF(Status!C288="Pass","Pass","Fail"))</f>
        <v>Pass</v>
      </c>
    </row>
    <row r="288" spans="1:13" ht="17" x14ac:dyDescent="0.2">
      <c r="A288" s="63" t="s">
        <v>543</v>
      </c>
      <c r="B288" s="21" t="s">
        <v>43</v>
      </c>
      <c r="C288" s="21" t="s">
        <v>68</v>
      </c>
      <c r="D288" s="31" t="str">
        <f>IF(ISBLANK(Status!C289),"",IF(Status!C289="Pass","Pass","Fail"))</f>
        <v>Pass</v>
      </c>
      <c r="K288" s="63" t="s">
        <v>543</v>
      </c>
      <c r="L288" s="21" t="s">
        <v>43</v>
      </c>
      <c r="M288" s="31" t="str">
        <f>IF(ISBLANK(Status!C289),"",IF(Status!C289="Pass","Pass","Fail"))</f>
        <v>Pass</v>
      </c>
    </row>
    <row r="289" spans="1:13" ht="17" x14ac:dyDescent="0.2">
      <c r="A289" s="63" t="s">
        <v>545</v>
      </c>
      <c r="B289" s="21" t="s">
        <v>43</v>
      </c>
      <c r="C289" s="21" t="s">
        <v>68</v>
      </c>
      <c r="D289" s="31" t="str">
        <f>IF(ISBLANK(Status!C290),"",IF(Status!C290="Pass","Pass","Fail"))</f>
        <v>Pass</v>
      </c>
      <c r="K289" s="63" t="s">
        <v>545</v>
      </c>
      <c r="L289" s="21" t="s">
        <v>43</v>
      </c>
      <c r="M289" s="31" t="str">
        <f>IF(ISBLANK(Status!C290),"",IF(Status!C290="Pass","Pass","Fail"))</f>
        <v>Pass</v>
      </c>
    </row>
    <row r="290" spans="1:13" ht="17" x14ac:dyDescent="0.2">
      <c r="A290" s="63" t="s">
        <v>614</v>
      </c>
      <c r="B290" s="21" t="s">
        <v>40</v>
      </c>
      <c r="C290" s="21" t="s">
        <v>68</v>
      </c>
      <c r="D290" s="31" t="str">
        <f>IF(ISBLANK(Status!C291),"",IF(Status!C291="Pass","Pass","Fail"))</f>
        <v>Pass</v>
      </c>
      <c r="K290" s="63" t="s">
        <v>614</v>
      </c>
      <c r="L290" s="21" t="s">
        <v>40</v>
      </c>
      <c r="M290" s="31" t="str">
        <f>IF(ISBLANK(Status!C291),"",IF(Status!C291="Pass","Pass","Fail"))</f>
        <v>Pass</v>
      </c>
    </row>
    <row r="291" spans="1:13" ht="17" x14ac:dyDescent="0.2">
      <c r="A291" s="63" t="s">
        <v>617</v>
      </c>
      <c r="B291" s="21" t="s">
        <v>44</v>
      </c>
      <c r="C291" s="21" t="s">
        <v>68</v>
      </c>
      <c r="D291" s="31" t="str">
        <f>IF(ISBLANK(Status!C292),"",IF(Status!C292="Pass","Pass","Fail"))</f>
        <v>Pass</v>
      </c>
      <c r="K291" s="63" t="s">
        <v>617</v>
      </c>
      <c r="L291" s="21" t="s">
        <v>44</v>
      </c>
      <c r="M291" s="31" t="str">
        <f>IF(ISBLANK(Status!C292),"",IF(Status!C292="Pass","Pass","Fail"))</f>
        <v>Pass</v>
      </c>
    </row>
    <row r="292" spans="1:13" ht="17" x14ac:dyDescent="0.2">
      <c r="A292" s="63" t="s">
        <v>620</v>
      </c>
      <c r="B292" s="21" t="s">
        <v>52</v>
      </c>
      <c r="C292" s="21" t="s">
        <v>68</v>
      </c>
      <c r="D292" s="31" t="str">
        <f>IF(ISBLANK(Status!C293),"",IF(Status!C293="Pass","Pass","Fail"))</f>
        <v>Fail</v>
      </c>
      <c r="K292" s="63" t="s">
        <v>620</v>
      </c>
      <c r="L292" s="21" t="s">
        <v>52</v>
      </c>
      <c r="M292" s="31" t="str">
        <f>IF(ISBLANK(Status!C293),"",IF(Status!C293="Pass","Pass","Fail"))</f>
        <v>Fail</v>
      </c>
    </row>
    <row r="293" spans="1:13" ht="17" x14ac:dyDescent="0.2">
      <c r="A293" s="63" t="s">
        <v>622</v>
      </c>
      <c r="B293" s="21" t="s">
        <v>45</v>
      </c>
      <c r="C293" s="21" t="s">
        <v>68</v>
      </c>
      <c r="D293" s="31" t="str">
        <f>IF(ISBLANK(Status!C294),"",IF(Status!C294="Pass","Pass","Fail"))</f>
        <v>Fail</v>
      </c>
      <c r="K293" s="63" t="s">
        <v>622</v>
      </c>
      <c r="L293" s="21" t="s">
        <v>45</v>
      </c>
      <c r="M293" s="31" t="str">
        <f>IF(ISBLANK(Status!C294),"",IF(Status!C294="Pass","Pass","Fail"))</f>
        <v>Fail</v>
      </c>
    </row>
    <row r="294" spans="1:13" ht="17" x14ac:dyDescent="0.2">
      <c r="A294" s="63" t="s">
        <v>624</v>
      </c>
      <c r="B294" s="21" t="s">
        <v>45</v>
      </c>
      <c r="C294" s="21" t="s">
        <v>68</v>
      </c>
      <c r="D294" s="31" t="str">
        <f>IF(ISBLANK(Status!C295),"",IF(Status!C295="Pass","Pass","Fail"))</f>
        <v>Fail</v>
      </c>
      <c r="K294" s="63" t="s">
        <v>624</v>
      </c>
      <c r="L294" s="21" t="s">
        <v>45</v>
      </c>
      <c r="M294" s="31" t="str">
        <f>IF(ISBLANK(Status!C295),"",IF(Status!C295="Pass","Pass","Fail"))</f>
        <v>Fail</v>
      </c>
    </row>
    <row r="295" spans="1:13" ht="17" x14ac:dyDescent="0.2">
      <c r="A295" s="63" t="s">
        <v>626</v>
      </c>
      <c r="B295" s="21" t="s">
        <v>56</v>
      </c>
      <c r="C295" s="21" t="s">
        <v>68</v>
      </c>
      <c r="D295" s="31" t="str">
        <f>IF(ISBLANK(Status!C296),"",IF(Status!C296="Pass","Pass","Fail"))</f>
        <v>Fail</v>
      </c>
      <c r="K295" s="63" t="s">
        <v>626</v>
      </c>
      <c r="L295" s="21" t="s">
        <v>56</v>
      </c>
      <c r="M295" s="31" t="str">
        <f>IF(ISBLANK(Status!C296),"",IF(Status!C296="Pass","Pass","Fail"))</f>
        <v>Fail</v>
      </c>
    </row>
    <row r="296" spans="1:13" ht="17" x14ac:dyDescent="0.2">
      <c r="A296" s="63" t="s">
        <v>628</v>
      </c>
      <c r="B296" s="21" t="s">
        <v>56</v>
      </c>
      <c r="C296" s="21" t="s">
        <v>68</v>
      </c>
      <c r="D296" s="31" t="str">
        <f>IF(ISBLANK(Status!C297),"",IF(Status!C297="Pass","Pass","Fail"))</f>
        <v>Pass</v>
      </c>
      <c r="K296" s="63" t="s">
        <v>628</v>
      </c>
      <c r="L296" s="21" t="s">
        <v>56</v>
      </c>
      <c r="M296" s="31" t="str">
        <f>IF(ISBLANK(Status!C297),"",IF(Status!C297="Pass","Pass","Fail"))</f>
        <v>Pass</v>
      </c>
    </row>
    <row r="297" spans="1:13" ht="17" x14ac:dyDescent="0.2">
      <c r="A297" s="63" t="s">
        <v>630</v>
      </c>
      <c r="B297" s="21" t="s">
        <v>12</v>
      </c>
      <c r="C297" s="21" t="s">
        <v>68</v>
      </c>
      <c r="D297" s="31" t="str">
        <f>IF(ISBLANK(Status!C298),"",IF(Status!C298="Pass","Pass","Fail"))</f>
        <v>Pass</v>
      </c>
      <c r="K297" s="63" t="s">
        <v>630</v>
      </c>
      <c r="L297" s="21" t="s">
        <v>12</v>
      </c>
      <c r="M297" s="31" t="str">
        <f>IF(ISBLANK(Status!C298),"",IF(Status!C298="Pass","Pass","Fail"))</f>
        <v>Pass</v>
      </c>
    </row>
    <row r="298" spans="1:13" ht="17" x14ac:dyDescent="0.2">
      <c r="A298" s="63" t="s">
        <v>663</v>
      </c>
      <c r="B298" s="21" t="s">
        <v>45</v>
      </c>
      <c r="C298" s="21" t="s">
        <v>68</v>
      </c>
      <c r="D298" s="31" t="str">
        <f>IF(ISBLANK(Status!C299),"",IF(Status!C299="Pass","Pass","Fail"))</f>
        <v>Fail</v>
      </c>
      <c r="K298" s="63" t="s">
        <v>663</v>
      </c>
      <c r="L298" s="21" t="s">
        <v>45</v>
      </c>
      <c r="M298" s="31" t="str">
        <f>IF(ISBLANK(Status!C299),"",IF(Status!C299="Pass","Pass","Fail"))</f>
        <v>Fail</v>
      </c>
    </row>
    <row r="299" spans="1:13" ht="17" x14ac:dyDescent="0.2">
      <c r="A299" s="63" t="s">
        <v>666</v>
      </c>
      <c r="B299" s="21" t="s">
        <v>41</v>
      </c>
      <c r="C299" s="21" t="s">
        <v>68</v>
      </c>
      <c r="D299" s="31" t="str">
        <f>IF(ISBLANK(Status!C300),"",IF(Status!C300="Pass","Pass","Fail"))</f>
        <v>Pass</v>
      </c>
      <c r="K299" s="63" t="s">
        <v>666</v>
      </c>
      <c r="L299" s="21" t="s">
        <v>41</v>
      </c>
      <c r="M299" s="31" t="str">
        <f>IF(ISBLANK(Status!C300),"",IF(Status!C300="Pass","Pass","Fail"))</f>
        <v>Pass</v>
      </c>
    </row>
    <row r="300" spans="1:13" ht="17" x14ac:dyDescent="0.2">
      <c r="A300" s="63" t="s">
        <v>748</v>
      </c>
      <c r="B300" s="21" t="s">
        <v>39</v>
      </c>
      <c r="C300" s="21" t="s">
        <v>68</v>
      </c>
      <c r="D300" s="31" t="str">
        <f>IF(ISBLANK(Status!C301),"",IF(Status!C301="Pass","Pass","Fail"))</f>
        <v>Fail</v>
      </c>
      <c r="K300" s="63" t="s">
        <v>748</v>
      </c>
      <c r="L300" s="21" t="s">
        <v>39</v>
      </c>
      <c r="M300" s="31" t="str">
        <f>IF(ISBLANK(Status!C301),"",IF(Status!C301="Pass","Pass","Fail"))</f>
        <v>Fail</v>
      </c>
    </row>
    <row r="301" spans="1:13" ht="17" x14ac:dyDescent="0.2">
      <c r="A301" s="63" t="s">
        <v>750</v>
      </c>
      <c r="B301" s="21" t="s">
        <v>10</v>
      </c>
      <c r="C301" s="21" t="s">
        <v>68</v>
      </c>
      <c r="D301" s="31" t="str">
        <f>IF(ISBLANK(Status!C302),"",IF(Status!C302="Pass","Pass","Fail"))</f>
        <v>Fail</v>
      </c>
      <c r="K301" s="63" t="s">
        <v>750</v>
      </c>
      <c r="L301" s="21" t="s">
        <v>10</v>
      </c>
      <c r="M301" s="31" t="str">
        <f>IF(ISBLANK(Status!C302),"",IF(Status!C302="Pass","Pass","Fail"))</f>
        <v>Fail</v>
      </c>
    </row>
    <row r="302" spans="1:13" ht="17" x14ac:dyDescent="0.2">
      <c r="A302" s="63" t="s">
        <v>752</v>
      </c>
      <c r="B302" s="21" t="s">
        <v>70</v>
      </c>
      <c r="C302" s="21" t="s">
        <v>68</v>
      </c>
      <c r="D302" s="31" t="str">
        <f>IF(ISBLANK(Status!C303),"",IF(Status!C303="Pass","Pass","Fail"))</f>
        <v>Fail</v>
      </c>
      <c r="K302" s="63" t="s">
        <v>752</v>
      </c>
      <c r="L302" s="21" t="s">
        <v>70</v>
      </c>
      <c r="M302" s="31" t="str">
        <f>IF(ISBLANK(Status!C303),"",IF(Status!C303="Pass","Pass","Fail"))</f>
        <v>Fail</v>
      </c>
    </row>
    <row r="303" spans="1:13" ht="17" x14ac:dyDescent="0.2">
      <c r="A303" s="63" t="s">
        <v>754</v>
      </c>
      <c r="B303" s="21" t="s">
        <v>61</v>
      </c>
      <c r="C303" s="21" t="s">
        <v>68</v>
      </c>
      <c r="D303" s="31" t="str">
        <f>IF(ISBLANK(Status!C304),"",IF(Status!C304="Pass","Pass","Fail"))</f>
        <v>Pass</v>
      </c>
      <c r="K303" s="63" t="s">
        <v>754</v>
      </c>
      <c r="L303" s="21" t="s">
        <v>61</v>
      </c>
      <c r="M303" s="31" t="str">
        <f>IF(ISBLANK(Status!C304),"",IF(Status!C304="Pass","Pass","Fail"))</f>
        <v>Pass</v>
      </c>
    </row>
    <row r="304" spans="1:13" ht="17" x14ac:dyDescent="0.2">
      <c r="A304" s="63" t="s">
        <v>757</v>
      </c>
      <c r="B304" s="21" t="s">
        <v>48</v>
      </c>
      <c r="C304" s="21" t="s">
        <v>68</v>
      </c>
      <c r="D304" s="31" t="str">
        <f>IF(ISBLANK(Status!C305),"",IF(Status!C305="Pass","Pass","Fail"))</f>
        <v>Pass</v>
      </c>
      <c r="K304" s="63" t="s">
        <v>757</v>
      </c>
      <c r="L304" s="21" t="s">
        <v>48</v>
      </c>
      <c r="M304" s="31" t="str">
        <f>IF(ISBLANK(Status!C305),"",IF(Status!C305="Pass","Pass","Fail"))</f>
        <v>Pass</v>
      </c>
    </row>
    <row r="305" spans="1:13" ht="17" x14ac:dyDescent="0.2">
      <c r="A305" s="63" t="s">
        <v>760</v>
      </c>
      <c r="B305" s="21" t="s">
        <v>56</v>
      </c>
      <c r="C305" s="21" t="s">
        <v>68</v>
      </c>
      <c r="D305" s="31" t="str">
        <f>IF(ISBLANK(Status!C306),"",IF(Status!C306="Pass","Pass","Fail"))</f>
        <v>Pass</v>
      </c>
      <c r="K305" s="63" t="s">
        <v>760</v>
      </c>
      <c r="L305" s="21" t="s">
        <v>56</v>
      </c>
      <c r="M305" s="31" t="str">
        <f>IF(ISBLANK(Status!C306),"",IF(Status!C306="Pass","Pass","Fail"))</f>
        <v>Pass</v>
      </c>
    </row>
    <row r="306" spans="1:13" ht="17" x14ac:dyDescent="0.2">
      <c r="A306" s="63" t="s">
        <v>762</v>
      </c>
      <c r="B306" s="21" t="s">
        <v>42</v>
      </c>
      <c r="C306" s="21" t="s">
        <v>68</v>
      </c>
      <c r="D306" s="31" t="str">
        <f>IF(ISBLANK(Status!C307),"",IF(Status!C307="Pass","Pass","Fail"))</f>
        <v>Fail</v>
      </c>
      <c r="K306" s="63" t="s">
        <v>762</v>
      </c>
      <c r="L306" s="21" t="s">
        <v>42</v>
      </c>
      <c r="M306" s="31" t="str">
        <f>IF(ISBLANK(Status!C307),"",IF(Status!C307="Pass","Pass","Fail"))</f>
        <v>Fail</v>
      </c>
    </row>
    <row r="307" spans="1:13" ht="17" x14ac:dyDescent="0.2">
      <c r="A307" s="63" t="s">
        <v>765</v>
      </c>
      <c r="B307" s="21" t="s">
        <v>86</v>
      </c>
      <c r="C307" s="21" t="s">
        <v>68</v>
      </c>
      <c r="D307" s="31" t="str">
        <f>IF(ISBLANK(Status!C308),"",IF(Status!C308="Pass","Pass","Fail"))</f>
        <v>Pass</v>
      </c>
      <c r="K307" s="63" t="s">
        <v>765</v>
      </c>
      <c r="L307" s="21" t="s">
        <v>86</v>
      </c>
      <c r="M307" s="31" t="str">
        <f>IF(ISBLANK(Status!C308),"",IF(Status!C308="Pass","Pass","Fail"))</f>
        <v>Pass</v>
      </c>
    </row>
    <row r="308" spans="1:13" ht="17" x14ac:dyDescent="0.2">
      <c r="A308" s="63" t="s">
        <v>767</v>
      </c>
      <c r="B308" s="21" t="s">
        <v>48</v>
      </c>
      <c r="C308" s="21" t="s">
        <v>68</v>
      </c>
      <c r="D308" s="31" t="str">
        <f>IF(ISBLANK(Status!C309),"",IF(Status!C309="Pass","Pass","Fail"))</f>
        <v>Fail</v>
      </c>
      <c r="K308" s="63" t="s">
        <v>767</v>
      </c>
      <c r="L308" s="21" t="s">
        <v>48</v>
      </c>
      <c r="M308" s="31" t="str">
        <f>IF(ISBLANK(Status!C309),"",IF(Status!C309="Pass","Pass","Fail"))</f>
        <v>Fail</v>
      </c>
    </row>
    <row r="309" spans="1:13" ht="17" x14ac:dyDescent="0.2">
      <c r="A309" s="63" t="s">
        <v>769</v>
      </c>
      <c r="B309" s="21" t="s">
        <v>62</v>
      </c>
      <c r="C309" s="21" t="s">
        <v>68</v>
      </c>
      <c r="D309" s="31" t="str">
        <f>IF(ISBLANK(Status!C310),"",IF(Status!C310="Pass","Pass","Fail"))</f>
        <v>Pass</v>
      </c>
      <c r="K309" s="63" t="s">
        <v>769</v>
      </c>
      <c r="L309" s="21" t="s">
        <v>62</v>
      </c>
      <c r="M309" s="31" t="str">
        <f>IF(ISBLANK(Status!C310),"",IF(Status!C310="Pass","Pass","Fail"))</f>
        <v>Pass</v>
      </c>
    </row>
    <row r="310" spans="1:13" ht="17" x14ac:dyDescent="0.2">
      <c r="A310" s="63" t="s">
        <v>782</v>
      </c>
      <c r="B310" s="21" t="s">
        <v>40</v>
      </c>
      <c r="C310" s="21" t="s">
        <v>68</v>
      </c>
      <c r="D310" s="31" t="str">
        <f>IF(ISBLANK(Status!C311),"",IF(Status!C311="Pass","Pass","Fail"))</f>
        <v>Pass</v>
      </c>
      <c r="K310" s="63" t="s">
        <v>782</v>
      </c>
      <c r="L310" s="21" t="s">
        <v>40</v>
      </c>
      <c r="M310" s="31" t="str">
        <f>IF(ISBLANK(Status!C311),"",IF(Status!C311="Pass","Pass","Fail"))</f>
        <v>Pass</v>
      </c>
    </row>
    <row r="311" spans="1:13" ht="17" x14ac:dyDescent="0.2">
      <c r="A311" s="63" t="s">
        <v>784</v>
      </c>
      <c r="B311" s="21" t="s">
        <v>130</v>
      </c>
      <c r="C311" s="21" t="s">
        <v>68</v>
      </c>
      <c r="D311" s="31" t="str">
        <f>IF(ISBLANK(Status!C312),"",IF(Status!C312="Pass","Pass","Fail"))</f>
        <v>Pass</v>
      </c>
      <c r="K311" s="63" t="s">
        <v>784</v>
      </c>
      <c r="L311" s="21" t="s">
        <v>130</v>
      </c>
      <c r="M311" s="31" t="str">
        <f>IF(ISBLANK(Status!C312),"",IF(Status!C312="Pass","Pass","Fail"))</f>
        <v>Pass</v>
      </c>
    </row>
    <row r="312" spans="1:13" ht="17" x14ac:dyDescent="0.2">
      <c r="A312" s="63" t="s">
        <v>815</v>
      </c>
      <c r="B312" s="21" t="s">
        <v>44</v>
      </c>
      <c r="C312" s="21" t="s">
        <v>68</v>
      </c>
      <c r="D312" s="31" t="str">
        <f>IF(ISBLANK(Status!C313),"",IF(Status!C313="Pass","Pass","Fail"))</f>
        <v>Fail</v>
      </c>
      <c r="K312" s="63" t="s">
        <v>815</v>
      </c>
      <c r="L312" s="21" t="s">
        <v>44</v>
      </c>
      <c r="M312" s="31" t="str">
        <f>IF(ISBLANK(Status!C313),"",IF(Status!C313="Pass","Pass","Fail"))</f>
        <v>Fail</v>
      </c>
    </row>
    <row r="313" spans="1:13" ht="17" x14ac:dyDescent="0.2">
      <c r="A313" s="63" t="s">
        <v>818</v>
      </c>
      <c r="B313" s="21" t="s">
        <v>54</v>
      </c>
      <c r="C313" s="21" t="s">
        <v>68</v>
      </c>
      <c r="D313" s="31" t="str">
        <f>IF(ISBLANK(Status!C314),"",IF(Status!C314="Pass","Pass","Fail"))</f>
        <v>Pass</v>
      </c>
      <c r="K313" s="63" t="s">
        <v>818</v>
      </c>
      <c r="L313" s="21" t="s">
        <v>54</v>
      </c>
      <c r="M313" s="31" t="str">
        <f>IF(ISBLANK(Status!C314),"",IF(Status!C314="Pass","Pass","Fail"))</f>
        <v>Pass</v>
      </c>
    </row>
    <row r="314" spans="1:13" ht="17" x14ac:dyDescent="0.2">
      <c r="A314" s="63" t="s">
        <v>820</v>
      </c>
      <c r="B314" s="21" t="s">
        <v>44</v>
      </c>
      <c r="C314" s="21" t="s">
        <v>68</v>
      </c>
      <c r="D314" s="31" t="str">
        <f>IF(ISBLANK(Status!C315),"",IF(Status!C315="Pass","Pass","Fail"))</f>
        <v>Fail</v>
      </c>
      <c r="K314" s="63" t="s">
        <v>820</v>
      </c>
      <c r="L314" s="21" t="s">
        <v>44</v>
      </c>
      <c r="M314" s="31" t="str">
        <f>IF(ISBLANK(Status!C315),"",IF(Status!C315="Pass","Pass","Fail"))</f>
        <v>Fail</v>
      </c>
    </row>
    <row r="315" spans="1:13" ht="17" x14ac:dyDescent="0.2">
      <c r="A315" s="63" t="s">
        <v>822</v>
      </c>
      <c r="B315" s="21" t="s">
        <v>45</v>
      </c>
      <c r="C315" s="21" t="s">
        <v>68</v>
      </c>
      <c r="D315" s="31" t="str">
        <f>IF(ISBLANK(Status!C316),"",IF(Status!C316="Pass","Pass","Fail"))</f>
        <v>Fail</v>
      </c>
      <c r="K315" s="63" t="s">
        <v>822</v>
      </c>
      <c r="L315" s="21" t="s">
        <v>45</v>
      </c>
      <c r="M315" s="31" t="str">
        <f>IF(ISBLANK(Status!C316),"",IF(Status!C316="Pass","Pass","Fail"))</f>
        <v>Fail</v>
      </c>
    </row>
    <row r="316" spans="1:13" ht="17" x14ac:dyDescent="0.2">
      <c r="A316" s="63" t="s">
        <v>824</v>
      </c>
      <c r="B316" s="21" t="s">
        <v>61</v>
      </c>
      <c r="C316" s="21" t="s">
        <v>68</v>
      </c>
      <c r="D316" s="31" t="str">
        <f>IF(ISBLANK(Status!C317),"",IF(Status!C317="Pass","Pass","Fail"))</f>
        <v>Pass</v>
      </c>
      <c r="K316" s="63" t="s">
        <v>824</v>
      </c>
      <c r="L316" s="21" t="s">
        <v>61</v>
      </c>
      <c r="M316" s="31" t="str">
        <f>IF(ISBLANK(Status!C317),"",IF(Status!C317="Pass","Pass","Fail"))</f>
        <v>Pass</v>
      </c>
    </row>
    <row r="317" spans="1:13" ht="17" x14ac:dyDescent="0.2">
      <c r="A317" s="63" t="s">
        <v>827</v>
      </c>
      <c r="B317" s="21" t="s">
        <v>62</v>
      </c>
      <c r="C317" s="21" t="s">
        <v>68</v>
      </c>
      <c r="D317" s="31" t="str">
        <f>IF(ISBLANK(Status!C318),"",IF(Status!C318="Pass","Pass","Fail"))</f>
        <v>Fail</v>
      </c>
      <c r="K317" s="63" t="s">
        <v>827</v>
      </c>
      <c r="L317" s="21" t="s">
        <v>62</v>
      </c>
      <c r="M317" s="31" t="str">
        <f>IF(ISBLANK(Status!C318),"",IF(Status!C318="Pass","Pass","Fail"))</f>
        <v>Fail</v>
      </c>
    </row>
    <row r="318" spans="1:13" ht="17" x14ac:dyDescent="0.2">
      <c r="A318" s="63" t="s">
        <v>926</v>
      </c>
      <c r="B318" s="21" t="s">
        <v>48</v>
      </c>
      <c r="C318" s="21" t="s">
        <v>68</v>
      </c>
      <c r="D318" s="31" t="str">
        <f>IF(ISBLANK(Status!C319),"",IF(Status!C319="Pass","Pass","Fail"))</f>
        <v>Fail</v>
      </c>
      <c r="K318" s="63" t="s">
        <v>926</v>
      </c>
      <c r="L318" s="21" t="s">
        <v>48</v>
      </c>
      <c r="M318" s="31" t="str">
        <f>IF(ISBLANK(Status!C319),"",IF(Status!C319="Pass","Pass","Fail"))</f>
        <v>Fail</v>
      </c>
    </row>
    <row r="319" spans="1:13" ht="17" x14ac:dyDescent="0.2">
      <c r="A319" s="63" t="s">
        <v>929</v>
      </c>
      <c r="B319" s="21" t="s">
        <v>45</v>
      </c>
      <c r="C319" s="21" t="s">
        <v>68</v>
      </c>
      <c r="D319" s="31" t="str">
        <f>IF(ISBLANK(Status!C320),"",IF(Status!C320="Pass","Pass","Fail"))</f>
        <v>Pass</v>
      </c>
      <c r="K319" s="63" t="s">
        <v>929</v>
      </c>
      <c r="L319" s="21" t="s">
        <v>45</v>
      </c>
      <c r="M319" s="31" t="str">
        <f>IF(ISBLANK(Status!C320),"",IF(Status!C320="Pass","Pass","Fail"))</f>
        <v>Pass</v>
      </c>
    </row>
    <row r="320" spans="1:13" ht="17" x14ac:dyDescent="0.2">
      <c r="A320" s="63" t="s">
        <v>931</v>
      </c>
      <c r="B320" s="21" t="s">
        <v>39</v>
      </c>
      <c r="C320" s="21" t="s">
        <v>68</v>
      </c>
      <c r="D320" s="31" t="str">
        <f>IF(ISBLANK(Status!C321),"",IF(Status!C321="Pass","Pass","Fail"))</f>
        <v>Pass</v>
      </c>
      <c r="K320" s="63" t="s">
        <v>931</v>
      </c>
      <c r="L320" s="21" t="s">
        <v>39</v>
      </c>
      <c r="M320" s="31" t="str">
        <f>IF(ISBLANK(Status!C321),"",IF(Status!C321="Pass","Pass","Fail"))</f>
        <v>Pass</v>
      </c>
    </row>
    <row r="321" spans="1:13" ht="17" x14ac:dyDescent="0.2">
      <c r="A321" s="63" t="s">
        <v>933</v>
      </c>
      <c r="B321" s="21" t="s">
        <v>54</v>
      </c>
      <c r="C321" s="21" t="s">
        <v>68</v>
      </c>
      <c r="D321" s="31" t="str">
        <f>IF(ISBLANK(Status!C322),"",IF(Status!C322="Pass","Pass","Fail"))</f>
        <v>Fail</v>
      </c>
      <c r="K321" s="63" t="s">
        <v>933</v>
      </c>
      <c r="L321" s="21" t="s">
        <v>54</v>
      </c>
      <c r="M321" s="31" t="str">
        <f>IF(ISBLANK(Status!C322),"",IF(Status!C322="Pass","Pass","Fail"))</f>
        <v>Fail</v>
      </c>
    </row>
    <row r="322" spans="1:13" ht="17" x14ac:dyDescent="0.2">
      <c r="A322" s="63" t="s">
        <v>935</v>
      </c>
      <c r="B322" s="21" t="s">
        <v>42</v>
      </c>
      <c r="C322" s="21" t="s">
        <v>68</v>
      </c>
      <c r="D322" s="31" t="str">
        <f>IF(ISBLANK(Status!C323),"",IF(Status!C323="Pass","Pass","Fail"))</f>
        <v>Fail</v>
      </c>
      <c r="K322" s="63" t="s">
        <v>935</v>
      </c>
      <c r="L322" s="21" t="s">
        <v>42</v>
      </c>
      <c r="M322" s="31" t="str">
        <f>IF(ISBLANK(Status!C323),"",IF(Status!C323="Pass","Pass","Fail"))</f>
        <v>Fail</v>
      </c>
    </row>
    <row r="323" spans="1:13" ht="17" x14ac:dyDescent="0.2">
      <c r="A323" s="63" t="s">
        <v>937</v>
      </c>
      <c r="B323" s="21" t="s">
        <v>39</v>
      </c>
      <c r="C323" s="21" t="s">
        <v>68</v>
      </c>
      <c r="D323" s="31" t="str">
        <f>IF(ISBLANK(Status!C324),"",IF(Status!C324="Pass","Pass","Fail"))</f>
        <v>Fail</v>
      </c>
      <c r="K323" s="63" t="s">
        <v>937</v>
      </c>
      <c r="L323" s="21" t="s">
        <v>39</v>
      </c>
      <c r="M323" s="31" t="str">
        <f>IF(ISBLANK(Status!C324),"",IF(Status!C324="Pass","Pass","Fail"))</f>
        <v>Fail</v>
      </c>
    </row>
    <row r="324" spans="1:13" ht="17" x14ac:dyDescent="0.2">
      <c r="A324" s="63" t="s">
        <v>939</v>
      </c>
      <c r="B324" s="21" t="s">
        <v>61</v>
      </c>
      <c r="C324" s="21" t="s">
        <v>68</v>
      </c>
      <c r="D324" s="31" t="str">
        <f>IF(ISBLANK(Status!C325),"",IF(Status!C325="Pass","Pass","Fail"))</f>
        <v>Fail</v>
      </c>
      <c r="K324" s="63" t="s">
        <v>939</v>
      </c>
      <c r="L324" s="21" t="s">
        <v>61</v>
      </c>
      <c r="M324" s="31" t="str">
        <f>IF(ISBLANK(Status!C325),"",IF(Status!C325="Pass","Pass","Fail"))</f>
        <v>Fail</v>
      </c>
    </row>
    <row r="325" spans="1:13" ht="17" x14ac:dyDescent="0.2">
      <c r="A325" s="63" t="s">
        <v>942</v>
      </c>
      <c r="B325" s="21" t="s">
        <v>44</v>
      </c>
      <c r="C325" s="21" t="s">
        <v>68</v>
      </c>
      <c r="D325" s="31" t="str">
        <f>IF(ISBLANK(Status!C326),"",IF(Status!C326="Pass","Pass","Fail"))</f>
        <v>Fail</v>
      </c>
      <c r="K325" s="63" t="s">
        <v>942</v>
      </c>
      <c r="L325" s="21" t="s">
        <v>44</v>
      </c>
      <c r="M325" s="31" t="str">
        <f>IF(ISBLANK(Status!C326),"",IF(Status!C326="Pass","Pass","Fail"))</f>
        <v>Fail</v>
      </c>
    </row>
    <row r="326" spans="1:13" ht="17" x14ac:dyDescent="0.2">
      <c r="A326" s="63" t="s">
        <v>945</v>
      </c>
      <c r="B326" s="21" t="s">
        <v>130</v>
      </c>
      <c r="C326" s="21" t="s">
        <v>68</v>
      </c>
      <c r="D326" s="31" t="str">
        <f>IF(ISBLANK(Status!C327),"",IF(Status!C327="Pass","Pass","Fail"))</f>
        <v>Pass</v>
      </c>
      <c r="K326" s="63" t="s">
        <v>945</v>
      </c>
      <c r="L326" s="21" t="s">
        <v>130</v>
      </c>
      <c r="M326" s="31" t="str">
        <f>IF(ISBLANK(Status!C327),"",IF(Status!C327="Pass","Pass","Fail"))</f>
        <v>Pass</v>
      </c>
    </row>
    <row r="327" spans="1:13" ht="17" x14ac:dyDescent="0.2">
      <c r="A327" s="63" t="s">
        <v>948</v>
      </c>
      <c r="B327" s="21" t="s">
        <v>60</v>
      </c>
      <c r="C327" s="21" t="s">
        <v>68</v>
      </c>
      <c r="D327" s="31" t="str">
        <f>IF(ISBLANK(Status!C328),"",IF(Status!C328="Pass","Pass","Fail"))</f>
        <v>Fail</v>
      </c>
      <c r="K327" s="63" t="s">
        <v>948</v>
      </c>
      <c r="L327" s="21" t="s">
        <v>60</v>
      </c>
      <c r="M327" s="31" t="str">
        <f>IF(ISBLANK(Status!C328),"",IF(Status!C328="Pass","Pass","Fail"))</f>
        <v>Fail</v>
      </c>
    </row>
    <row r="328" spans="1:13" ht="17" x14ac:dyDescent="0.2">
      <c r="A328" s="63" t="s">
        <v>950</v>
      </c>
      <c r="B328" s="21" t="s">
        <v>61</v>
      </c>
      <c r="C328" s="21" t="s">
        <v>68</v>
      </c>
      <c r="D328" s="31" t="str">
        <f>IF(ISBLANK(Status!C329),"",IF(Status!C329="Pass","Pass","Fail"))</f>
        <v>Fail</v>
      </c>
      <c r="K328" s="63" t="s">
        <v>950</v>
      </c>
      <c r="L328" s="21" t="s">
        <v>61</v>
      </c>
      <c r="M328" s="31" t="str">
        <f>IF(ISBLANK(Status!C329),"",IF(Status!C329="Pass","Pass","Fail"))</f>
        <v>Fail</v>
      </c>
    </row>
    <row r="329" spans="1:13" ht="17" x14ac:dyDescent="0.2">
      <c r="A329" s="63" t="s">
        <v>953</v>
      </c>
      <c r="B329" s="21" t="s">
        <v>61</v>
      </c>
      <c r="C329" s="21" t="s">
        <v>68</v>
      </c>
      <c r="D329" s="31" t="str">
        <f>IF(ISBLANK(Status!C330),"",IF(Status!C330="Pass","Pass","Fail"))</f>
        <v>Pass</v>
      </c>
      <c r="K329" s="63" t="s">
        <v>953</v>
      </c>
      <c r="L329" s="21" t="s">
        <v>61</v>
      </c>
      <c r="M329" s="31" t="str">
        <f>IF(ISBLANK(Status!C330),"",IF(Status!C330="Pass","Pass","Fail"))</f>
        <v>Pass</v>
      </c>
    </row>
    <row r="330" spans="1:13" ht="17" x14ac:dyDescent="0.2">
      <c r="A330" s="63" t="s">
        <v>955</v>
      </c>
      <c r="B330" s="21" t="s">
        <v>43</v>
      </c>
      <c r="C330" s="21" t="s">
        <v>68</v>
      </c>
      <c r="D330" s="31" t="str">
        <f>IF(ISBLANK(Status!C331),"",IF(Status!C331="Pass","Pass","Fail"))</f>
        <v>Pass</v>
      </c>
      <c r="K330" s="63" t="s">
        <v>955</v>
      </c>
      <c r="L330" s="21" t="s">
        <v>43</v>
      </c>
      <c r="M330" s="31" t="str">
        <f>IF(ISBLANK(Status!C331),"",IF(Status!C331="Pass","Pass","Fail"))</f>
        <v>Pass</v>
      </c>
    </row>
    <row r="331" spans="1:13" ht="17" x14ac:dyDescent="0.2">
      <c r="A331" s="63" t="s">
        <v>957</v>
      </c>
      <c r="B331" s="21" t="s">
        <v>70</v>
      </c>
      <c r="C331" s="21" t="s">
        <v>68</v>
      </c>
      <c r="D331" s="31" t="str">
        <f>IF(ISBLANK(Status!C332),"",IF(Status!C332="Pass","Pass","Fail"))</f>
        <v>Fail</v>
      </c>
      <c r="K331" s="63" t="s">
        <v>957</v>
      </c>
      <c r="L331" s="21" t="s">
        <v>70</v>
      </c>
      <c r="M331" s="31" t="str">
        <f>IF(ISBLANK(Status!C332),"",IF(Status!C332="Pass","Pass","Fail"))</f>
        <v>Fail</v>
      </c>
    </row>
    <row r="332" spans="1:13" ht="17" x14ac:dyDescent="0.2">
      <c r="A332" s="63" t="s">
        <v>960</v>
      </c>
      <c r="B332" s="21" t="s">
        <v>61</v>
      </c>
      <c r="C332" s="21" t="s">
        <v>68</v>
      </c>
      <c r="D332" s="31" t="str">
        <f>IF(ISBLANK(Status!C333),"",IF(Status!C333="Pass","Pass","Fail"))</f>
        <v>Fail</v>
      </c>
      <c r="K332" s="63" t="s">
        <v>960</v>
      </c>
      <c r="L332" s="21" t="s">
        <v>61</v>
      </c>
      <c r="M332" s="31" t="str">
        <f>IF(ISBLANK(Status!C333),"",IF(Status!C333="Pass","Pass","Fail"))</f>
        <v>Fail</v>
      </c>
    </row>
    <row r="333" spans="1:13" ht="17" x14ac:dyDescent="0.2">
      <c r="A333" s="63" t="s">
        <v>962</v>
      </c>
      <c r="B333" s="21" t="s">
        <v>80</v>
      </c>
      <c r="C333" s="21" t="s">
        <v>68</v>
      </c>
      <c r="D333" s="31" t="str">
        <f>IF(ISBLANK(Status!C334),"",IF(Status!C334="Pass","Pass","Fail"))</f>
        <v>Pass</v>
      </c>
      <c r="K333" s="63" t="s">
        <v>962</v>
      </c>
      <c r="L333" s="21" t="s">
        <v>80</v>
      </c>
      <c r="M333" s="31" t="str">
        <f>IF(ISBLANK(Status!C334),"",IF(Status!C334="Pass","Pass","Fail"))</f>
        <v>Pass</v>
      </c>
    </row>
    <row r="334" spans="1:13" ht="17" x14ac:dyDescent="0.2">
      <c r="A334" s="63" t="s">
        <v>965</v>
      </c>
      <c r="B334" s="21" t="s">
        <v>63</v>
      </c>
      <c r="C334" s="21" t="s">
        <v>68</v>
      </c>
      <c r="D334" s="31" t="str">
        <f>IF(ISBLANK(Status!C335),"",IF(Status!C335="Pass","Pass","Fail"))</f>
        <v>Fail</v>
      </c>
      <c r="K334" s="63" t="s">
        <v>965</v>
      </c>
      <c r="L334" s="21" t="s">
        <v>63</v>
      </c>
      <c r="M334" s="31" t="str">
        <f>IF(ISBLANK(Status!C335),"",IF(Status!C335="Pass","Pass","Fail"))</f>
        <v>Fail</v>
      </c>
    </row>
    <row r="335" spans="1:13" ht="17" x14ac:dyDescent="0.2">
      <c r="A335" s="63" t="s">
        <v>968</v>
      </c>
      <c r="B335" s="21" t="s">
        <v>61</v>
      </c>
      <c r="C335" s="21" t="s">
        <v>68</v>
      </c>
      <c r="D335" s="31" t="str">
        <f>IF(ISBLANK(Status!C336),"",IF(Status!C336="Pass","Pass","Fail"))</f>
        <v>Pass</v>
      </c>
      <c r="K335" s="63" t="s">
        <v>968</v>
      </c>
      <c r="L335" s="21" t="s">
        <v>61</v>
      </c>
      <c r="M335" s="31" t="str">
        <f>IF(ISBLANK(Status!C336),"",IF(Status!C336="Pass","Pass","Fail"))</f>
        <v>Pass</v>
      </c>
    </row>
    <row r="336" spans="1:13" ht="17" x14ac:dyDescent="0.2">
      <c r="A336" s="63" t="s">
        <v>971</v>
      </c>
      <c r="B336" s="21" t="s">
        <v>46</v>
      </c>
      <c r="C336" s="21" t="s">
        <v>68</v>
      </c>
      <c r="D336" s="31" t="str">
        <f>IF(ISBLANK(Status!C337),"",IF(Status!C337="Pass","Pass","Fail"))</f>
        <v>Fail</v>
      </c>
      <c r="K336" s="63" t="s">
        <v>971</v>
      </c>
      <c r="L336" s="21" t="s">
        <v>46</v>
      </c>
      <c r="M336" s="31" t="str">
        <f>IF(ISBLANK(Status!C337),"",IF(Status!C337="Pass","Pass","Fail"))</f>
        <v>Fail</v>
      </c>
    </row>
    <row r="337" spans="1:13" ht="17" x14ac:dyDescent="0.2">
      <c r="A337" s="63" t="s">
        <v>973</v>
      </c>
      <c r="B337" s="21" t="s">
        <v>41</v>
      </c>
      <c r="C337" s="21" t="s">
        <v>68</v>
      </c>
      <c r="D337" s="31" t="str">
        <f>IF(ISBLANK(Status!C338),"",IF(Status!C338="Pass","Pass","Fail"))</f>
        <v>Fail</v>
      </c>
      <c r="K337" s="63" t="s">
        <v>973</v>
      </c>
      <c r="L337" s="21" t="s">
        <v>41</v>
      </c>
      <c r="M337" s="31" t="str">
        <f>IF(ISBLANK(Status!C338),"",IF(Status!C338="Pass","Pass","Fail"))</f>
        <v>Fail</v>
      </c>
    </row>
    <row r="338" spans="1:13" ht="17" x14ac:dyDescent="0.2">
      <c r="A338" s="63" t="s">
        <v>975</v>
      </c>
      <c r="B338" s="21" t="s">
        <v>61</v>
      </c>
      <c r="C338" s="21" t="s">
        <v>68</v>
      </c>
      <c r="D338" s="31" t="str">
        <f>IF(ISBLANK(Status!C339),"",IF(Status!C339="Pass","Pass","Fail"))</f>
        <v>Fail</v>
      </c>
      <c r="K338" s="63" t="s">
        <v>975</v>
      </c>
      <c r="L338" s="21" t="s">
        <v>61</v>
      </c>
      <c r="M338" s="31" t="str">
        <f>IF(ISBLANK(Status!C339),"",IF(Status!C339="Pass","Pass","Fail"))</f>
        <v>Fail</v>
      </c>
    </row>
    <row r="339" spans="1:13" ht="17" x14ac:dyDescent="0.2">
      <c r="A339" s="63" t="s">
        <v>978</v>
      </c>
      <c r="B339" s="21" t="s">
        <v>61</v>
      </c>
      <c r="C339" s="21" t="s">
        <v>68</v>
      </c>
      <c r="D339" s="31" t="str">
        <f>IF(ISBLANK(Status!C340),"",IF(Status!C340="Pass","Pass","Fail"))</f>
        <v>Pass</v>
      </c>
      <c r="K339" s="63" t="s">
        <v>978</v>
      </c>
      <c r="L339" s="21" t="s">
        <v>61</v>
      </c>
      <c r="M339" s="31" t="str">
        <f>IF(ISBLANK(Status!C340),"",IF(Status!C340="Pass","Pass","Fail"))</f>
        <v>Pass</v>
      </c>
    </row>
    <row r="340" spans="1:13" ht="17" x14ac:dyDescent="0.2">
      <c r="A340" s="63" t="s">
        <v>1110</v>
      </c>
      <c r="B340" s="21" t="s">
        <v>51</v>
      </c>
      <c r="C340" s="21" t="s">
        <v>68</v>
      </c>
      <c r="D340" s="31" t="str">
        <f>IF(ISBLANK(Status!C341),"",IF(Status!C341="Pass","Pass","Fail"))</f>
        <v>Fail</v>
      </c>
      <c r="K340" s="63" t="s">
        <v>1110</v>
      </c>
      <c r="L340" s="21" t="s">
        <v>51</v>
      </c>
      <c r="M340" s="31" t="str">
        <f>IF(ISBLANK(Status!C341),"",IF(Status!C341="Pass","Pass","Fail"))</f>
        <v>Fail</v>
      </c>
    </row>
    <row r="341" spans="1:13" ht="17" x14ac:dyDescent="0.2">
      <c r="A341" s="63" t="s">
        <v>1113</v>
      </c>
      <c r="B341" s="21" t="s">
        <v>53</v>
      </c>
      <c r="C341" s="21" t="s">
        <v>68</v>
      </c>
      <c r="D341" s="31" t="str">
        <f>IF(ISBLANK(Status!C342),"",IF(Status!C342="Pass","Pass","Fail"))</f>
        <v>Fail</v>
      </c>
      <c r="K341" s="63" t="s">
        <v>1113</v>
      </c>
      <c r="L341" s="21" t="s">
        <v>53</v>
      </c>
      <c r="M341" s="31" t="str">
        <f>IF(ISBLANK(Status!C342),"",IF(Status!C342="Pass","Pass","Fail"))</f>
        <v>Fail</v>
      </c>
    </row>
    <row r="342" spans="1:13" ht="17" x14ac:dyDescent="0.2">
      <c r="A342" s="63" t="s">
        <v>1115</v>
      </c>
      <c r="B342" s="21" t="s">
        <v>44</v>
      </c>
      <c r="C342" s="21" t="s">
        <v>68</v>
      </c>
      <c r="D342" s="31" t="str">
        <f>IF(ISBLANK(Status!C343),"",IF(Status!C343="Pass","Pass","Fail"))</f>
        <v>Fail</v>
      </c>
      <c r="K342" s="63" t="s">
        <v>1115</v>
      </c>
      <c r="L342" s="21" t="s">
        <v>44</v>
      </c>
      <c r="M342" s="31" t="str">
        <f>IF(ISBLANK(Status!C343),"",IF(Status!C343="Pass","Pass","Fail"))</f>
        <v>Fail</v>
      </c>
    </row>
    <row r="343" spans="1:13" ht="17" x14ac:dyDescent="0.2">
      <c r="A343" s="63" t="s">
        <v>1117</v>
      </c>
      <c r="B343" s="21" t="s">
        <v>58</v>
      </c>
      <c r="C343" s="21" t="s">
        <v>68</v>
      </c>
      <c r="D343" s="31" t="str">
        <f>IF(ISBLANK(Status!C344),"",IF(Status!C344="Pass","Pass","Fail"))</f>
        <v>Pass</v>
      </c>
      <c r="K343" s="63" t="s">
        <v>1117</v>
      </c>
      <c r="L343" s="21" t="s">
        <v>58</v>
      </c>
      <c r="M343" s="31" t="str">
        <f>IF(ISBLANK(Status!C344),"",IF(Status!C344="Pass","Pass","Fail"))</f>
        <v>Pass</v>
      </c>
    </row>
    <row r="344" spans="1:13" ht="17" x14ac:dyDescent="0.2">
      <c r="A344" s="63" t="s">
        <v>1120</v>
      </c>
      <c r="B344" s="21" t="s">
        <v>48</v>
      </c>
      <c r="C344" s="21" t="s">
        <v>68</v>
      </c>
      <c r="D344" s="31" t="str">
        <f>IF(ISBLANK(Status!C345),"",IF(Status!C345="Pass","Pass","Fail"))</f>
        <v>Pass</v>
      </c>
      <c r="K344" s="63" t="s">
        <v>1120</v>
      </c>
      <c r="L344" s="21" t="s">
        <v>48</v>
      </c>
      <c r="M344" s="31" t="str">
        <f>IF(ISBLANK(Status!C345),"",IF(Status!C345="Pass","Pass","Fail"))</f>
        <v>Pass</v>
      </c>
    </row>
    <row r="345" spans="1:13" ht="17" x14ac:dyDescent="0.2">
      <c r="A345" s="63" t="s">
        <v>1122</v>
      </c>
      <c r="B345" s="21" t="s">
        <v>41</v>
      </c>
      <c r="C345" s="21" t="s">
        <v>68</v>
      </c>
      <c r="D345" s="31" t="str">
        <f>IF(ISBLANK(Status!C346),"",IF(Status!C346="Pass","Pass","Fail"))</f>
        <v>Pass</v>
      </c>
      <c r="K345" s="63" t="s">
        <v>1122</v>
      </c>
      <c r="L345" s="21" t="s">
        <v>41</v>
      </c>
      <c r="M345" s="31" t="str">
        <f>IF(ISBLANK(Status!C346),"",IF(Status!C346="Pass","Pass","Fail"))</f>
        <v>Pass</v>
      </c>
    </row>
    <row r="346" spans="1:13" ht="17" x14ac:dyDescent="0.2">
      <c r="A346" s="63" t="s">
        <v>1124</v>
      </c>
      <c r="B346" s="21" t="s">
        <v>45</v>
      </c>
      <c r="C346" s="21" t="s">
        <v>68</v>
      </c>
      <c r="D346" s="31" t="str">
        <f>IF(ISBLANK(Status!C347),"",IF(Status!C347="Pass","Pass","Fail"))</f>
        <v>Fail</v>
      </c>
      <c r="K346" s="63" t="s">
        <v>1124</v>
      </c>
      <c r="L346" s="21" t="s">
        <v>45</v>
      </c>
      <c r="M346" s="31" t="str">
        <f>IF(ISBLANK(Status!C347),"",IF(Status!C347="Pass","Pass","Fail"))</f>
        <v>Fail</v>
      </c>
    </row>
    <row r="347" spans="1:13" ht="17" x14ac:dyDescent="0.2">
      <c r="A347" s="63" t="s">
        <v>1127</v>
      </c>
      <c r="B347" s="21" t="s">
        <v>44</v>
      </c>
      <c r="C347" s="21" t="s">
        <v>68</v>
      </c>
      <c r="D347" s="31" t="str">
        <f>IF(ISBLANK(Status!C348),"",IF(Status!C348="Pass","Pass","Fail"))</f>
        <v>Fail</v>
      </c>
      <c r="K347" s="63" t="s">
        <v>1127</v>
      </c>
      <c r="L347" s="21" t="s">
        <v>44</v>
      </c>
      <c r="M347" s="31" t="str">
        <f>IF(ISBLANK(Status!C348),"",IF(Status!C348="Pass","Pass","Fail"))</f>
        <v>Fail</v>
      </c>
    </row>
    <row r="348" spans="1:13" ht="17" x14ac:dyDescent="0.2">
      <c r="A348" s="63" t="s">
        <v>1130</v>
      </c>
      <c r="B348" s="21" t="s">
        <v>53</v>
      </c>
      <c r="C348" s="21" t="s">
        <v>68</v>
      </c>
      <c r="D348" s="31" t="str">
        <f>IF(ISBLANK(Status!C349),"",IF(Status!C349="Pass","Pass","Fail"))</f>
        <v>Pass</v>
      </c>
      <c r="K348" s="63" t="s">
        <v>1130</v>
      </c>
      <c r="L348" s="21" t="s">
        <v>53</v>
      </c>
      <c r="M348" s="31" t="str">
        <f>IF(ISBLANK(Status!C349),"",IF(Status!C349="Pass","Pass","Fail"))</f>
        <v>Pass</v>
      </c>
    </row>
    <row r="349" spans="1:13" ht="17" x14ac:dyDescent="0.2">
      <c r="A349" s="63" t="s">
        <v>1132</v>
      </c>
      <c r="B349" s="21" t="s">
        <v>45</v>
      </c>
      <c r="C349" s="21" t="s">
        <v>68</v>
      </c>
      <c r="D349" s="31" t="str">
        <f>IF(ISBLANK(Status!C350),"",IF(Status!C350="Pass","Pass","Fail"))</f>
        <v>Fail</v>
      </c>
      <c r="K349" s="63" t="s">
        <v>1132</v>
      </c>
      <c r="L349" s="21" t="s">
        <v>45</v>
      </c>
      <c r="M349" s="31" t="str">
        <f>IF(ISBLANK(Status!C350),"",IF(Status!C350="Pass","Pass","Fail"))</f>
        <v>Fail</v>
      </c>
    </row>
    <row r="350" spans="1:13" ht="17" x14ac:dyDescent="0.2">
      <c r="A350" s="63" t="s">
        <v>1134</v>
      </c>
      <c r="B350" s="21" t="s">
        <v>61</v>
      </c>
      <c r="C350" s="21" t="s">
        <v>68</v>
      </c>
      <c r="D350" s="31" t="str">
        <f>IF(ISBLANK(Status!C351),"",IF(Status!C351="Pass","Pass","Fail"))</f>
        <v>Fail</v>
      </c>
      <c r="K350" s="63" t="s">
        <v>1134</v>
      </c>
      <c r="L350" s="21" t="s">
        <v>61</v>
      </c>
      <c r="M350" s="31" t="str">
        <f>IF(ISBLANK(Status!C351),"",IF(Status!C351="Pass","Pass","Fail"))</f>
        <v>Fail</v>
      </c>
    </row>
    <row r="351" spans="1:13" ht="17" x14ac:dyDescent="0.2">
      <c r="A351" s="63" t="s">
        <v>1235</v>
      </c>
      <c r="B351" s="21" t="s">
        <v>45</v>
      </c>
      <c r="C351" s="21" t="s">
        <v>68</v>
      </c>
      <c r="D351" s="31" t="str">
        <f>IF(ISBLANK(Status!C352),"",IF(Status!C352="Pass","Pass","Fail"))</f>
        <v>Fail</v>
      </c>
      <c r="K351" s="63" t="s">
        <v>1235</v>
      </c>
      <c r="L351" s="21" t="s">
        <v>45</v>
      </c>
      <c r="M351" s="31" t="str">
        <f>IF(ISBLANK(Status!C352),"",IF(Status!C352="Pass","Pass","Fail"))</f>
        <v>Fail</v>
      </c>
    </row>
    <row r="352" spans="1:13" ht="17" x14ac:dyDescent="0.2">
      <c r="A352" s="63" t="s">
        <v>1238</v>
      </c>
      <c r="B352" s="21" t="s">
        <v>56</v>
      </c>
      <c r="C352" s="21" t="s">
        <v>68</v>
      </c>
      <c r="D352" s="31" t="str">
        <f>IF(ISBLANK(Status!C353),"",IF(Status!C353="Pass","Pass","Fail"))</f>
        <v>Fail</v>
      </c>
      <c r="K352" s="63" t="s">
        <v>1238</v>
      </c>
      <c r="L352" s="21" t="s">
        <v>56</v>
      </c>
      <c r="M352" s="31" t="str">
        <f>IF(ISBLANK(Status!C353),"",IF(Status!C353="Pass","Pass","Fail"))</f>
        <v>Fail</v>
      </c>
    </row>
    <row r="353" spans="1:13" ht="17" x14ac:dyDescent="0.2">
      <c r="A353" s="63" t="s">
        <v>1240</v>
      </c>
      <c r="B353" s="21" t="s">
        <v>130</v>
      </c>
      <c r="C353" s="21" t="s">
        <v>68</v>
      </c>
      <c r="D353" s="31" t="str">
        <f>IF(ISBLANK(Status!C354),"",IF(Status!C354="Pass","Pass","Fail"))</f>
        <v>Pass</v>
      </c>
      <c r="K353" s="63" t="s">
        <v>1240</v>
      </c>
      <c r="L353" s="21" t="s">
        <v>130</v>
      </c>
      <c r="M353" s="31" t="str">
        <f>IF(ISBLANK(Status!C354),"",IF(Status!C354="Pass","Pass","Fail"))</f>
        <v>Pass</v>
      </c>
    </row>
    <row r="354" spans="1:13" ht="17" x14ac:dyDescent="0.2">
      <c r="A354" s="63" t="s">
        <v>1242</v>
      </c>
      <c r="B354" s="21" t="s">
        <v>61</v>
      </c>
      <c r="C354" s="21" t="s">
        <v>68</v>
      </c>
      <c r="D354" s="31" t="str">
        <f>IF(ISBLANK(Status!C355),"",IF(Status!C355="Pass","Pass","Fail"))</f>
        <v>Fail</v>
      </c>
      <c r="K354" s="63" t="s">
        <v>1242</v>
      </c>
      <c r="L354" s="21" t="s">
        <v>61</v>
      </c>
      <c r="M354" s="31" t="str">
        <f>IF(ISBLANK(Status!C355),"",IF(Status!C355="Pass","Pass","Fail"))</f>
        <v>Fail</v>
      </c>
    </row>
    <row r="355" spans="1:13" ht="17" x14ac:dyDescent="0.2">
      <c r="A355" s="63" t="s">
        <v>1244</v>
      </c>
      <c r="B355" s="21" t="s">
        <v>177</v>
      </c>
      <c r="C355" s="21" t="s">
        <v>68</v>
      </c>
      <c r="D355" s="31" t="str">
        <f>IF(ISBLANK(Status!C356),"",IF(Status!C356="Pass","Pass","Fail"))</f>
        <v>Pass</v>
      </c>
      <c r="K355" s="63" t="s">
        <v>1244</v>
      </c>
      <c r="L355" s="21" t="s">
        <v>177</v>
      </c>
      <c r="M355" s="31" t="str">
        <f>IF(ISBLANK(Status!C356),"",IF(Status!C356="Pass","Pass","Fail"))</f>
        <v>Pass</v>
      </c>
    </row>
    <row r="356" spans="1:13" ht="17" x14ac:dyDescent="0.2">
      <c r="A356" s="63" t="s">
        <v>1246</v>
      </c>
      <c r="B356" s="21" t="s">
        <v>45</v>
      </c>
      <c r="C356" s="21" t="s">
        <v>68</v>
      </c>
      <c r="D356" s="31" t="str">
        <f>IF(ISBLANK(Status!C357),"",IF(Status!C357="Pass","Pass","Fail"))</f>
        <v>Fail</v>
      </c>
      <c r="K356" s="63" t="s">
        <v>1246</v>
      </c>
      <c r="L356" s="21" t="s">
        <v>45</v>
      </c>
      <c r="M356" s="31" t="str">
        <f>IF(ISBLANK(Status!C357),"",IF(Status!C357="Pass","Pass","Fail"))</f>
        <v>Fail</v>
      </c>
    </row>
    <row r="357" spans="1:13" ht="17" x14ac:dyDescent="0.2">
      <c r="A357" s="63" t="s">
        <v>1248</v>
      </c>
      <c r="B357" s="21" t="s">
        <v>45</v>
      </c>
      <c r="C357" s="21" t="s">
        <v>68</v>
      </c>
      <c r="D357" s="31" t="str">
        <f>IF(ISBLANK(Status!C358),"",IF(Status!C358="Pass","Pass","Fail"))</f>
        <v>Fail</v>
      </c>
      <c r="K357" s="63" t="s">
        <v>1248</v>
      </c>
      <c r="L357" s="21" t="s">
        <v>45</v>
      </c>
      <c r="M357" s="31" t="str">
        <f>IF(ISBLANK(Status!C358),"",IF(Status!C358="Pass","Pass","Fail"))</f>
        <v>Fail</v>
      </c>
    </row>
    <row r="358" spans="1:13" ht="17" x14ac:dyDescent="0.2">
      <c r="A358" s="63" t="s">
        <v>1251</v>
      </c>
      <c r="B358" s="21" t="s">
        <v>44</v>
      </c>
      <c r="C358" s="21" t="s">
        <v>68</v>
      </c>
      <c r="D358" s="31" t="str">
        <f>IF(ISBLANK(Status!C359),"",IF(Status!C359="Pass","Pass","Fail"))</f>
        <v>Fail</v>
      </c>
      <c r="K358" s="63" t="s">
        <v>1251</v>
      </c>
      <c r="L358" s="21" t="s">
        <v>44</v>
      </c>
      <c r="M358" s="31" t="str">
        <f>IF(ISBLANK(Status!C359),"",IF(Status!C359="Pass","Pass","Fail"))</f>
        <v>Fail</v>
      </c>
    </row>
    <row r="359" spans="1:13" ht="17" x14ac:dyDescent="0.2">
      <c r="A359" s="63" t="s">
        <v>1253</v>
      </c>
      <c r="B359" s="21" t="s">
        <v>39</v>
      </c>
      <c r="C359" s="21" t="s">
        <v>68</v>
      </c>
      <c r="D359" s="31" t="str">
        <f>IF(ISBLANK(Status!C360),"",IF(Status!C360="Pass","Pass","Fail"))</f>
        <v>Fail</v>
      </c>
      <c r="K359" s="63" t="s">
        <v>1253</v>
      </c>
      <c r="L359" s="21" t="s">
        <v>39</v>
      </c>
      <c r="M359" s="31" t="str">
        <f>IF(ISBLANK(Status!C360),"",IF(Status!C360="Pass","Pass","Fail"))</f>
        <v>Fail</v>
      </c>
    </row>
    <row r="360" spans="1:13" ht="17" x14ac:dyDescent="0.2">
      <c r="A360" s="63" t="s">
        <v>1255</v>
      </c>
      <c r="B360" s="21" t="s">
        <v>61</v>
      </c>
      <c r="C360" s="21" t="s">
        <v>68</v>
      </c>
      <c r="D360" s="31" t="str">
        <f>IF(ISBLANK(Status!C361),"",IF(Status!C361="Pass","Pass","Fail"))</f>
        <v>Fail</v>
      </c>
      <c r="K360" s="63" t="s">
        <v>1255</v>
      </c>
      <c r="L360" s="21" t="s">
        <v>61</v>
      </c>
      <c r="M360" s="31" t="str">
        <f>IF(ISBLANK(Status!C361),"",IF(Status!C361="Pass","Pass","Fail"))</f>
        <v>Fail</v>
      </c>
    </row>
    <row r="361" spans="1:13" ht="17" x14ac:dyDescent="0.2">
      <c r="A361" s="63" t="s">
        <v>1257</v>
      </c>
      <c r="B361" s="21" t="s">
        <v>54</v>
      </c>
      <c r="C361" s="21" t="s">
        <v>68</v>
      </c>
      <c r="D361" s="31" t="str">
        <f>IF(ISBLANK(Status!C362),"",IF(Status!C362="Pass","Pass","Fail"))</f>
        <v>Fail</v>
      </c>
      <c r="K361" s="63" t="s">
        <v>1257</v>
      </c>
      <c r="L361" s="21" t="s">
        <v>54</v>
      </c>
      <c r="M361" s="31" t="str">
        <f>IF(ISBLANK(Status!C362),"",IF(Status!C362="Pass","Pass","Fail"))</f>
        <v>Fail</v>
      </c>
    </row>
    <row r="362" spans="1:13" ht="17" x14ac:dyDescent="0.2">
      <c r="A362" s="63" t="s">
        <v>1259</v>
      </c>
      <c r="B362" s="21" t="s">
        <v>39</v>
      </c>
      <c r="C362" s="21" t="s">
        <v>68</v>
      </c>
      <c r="D362" s="31" t="str">
        <f>IF(ISBLANK(Status!C363),"",IF(Status!C363="Pass","Pass","Fail"))</f>
        <v>Fail</v>
      </c>
      <c r="K362" s="63" t="s">
        <v>1259</v>
      </c>
      <c r="L362" s="21" t="s">
        <v>39</v>
      </c>
      <c r="M362" s="31" t="str">
        <f>IF(ISBLANK(Status!C363),"",IF(Status!C363="Pass","Pass","Fail"))</f>
        <v>Fail</v>
      </c>
    </row>
    <row r="363" spans="1:13" ht="17" x14ac:dyDescent="0.2">
      <c r="A363" s="63" t="s">
        <v>980</v>
      </c>
      <c r="B363" s="21" t="s">
        <v>198</v>
      </c>
      <c r="C363" s="21" t="s">
        <v>68</v>
      </c>
      <c r="D363" s="31" t="str">
        <f>IF(ISBLANK(Status!C364),"",IF(Status!C364="Pass","Pass","Fail"))</f>
        <v>Fail</v>
      </c>
      <c r="K363" s="63" t="s">
        <v>980</v>
      </c>
      <c r="L363" s="21" t="s">
        <v>198</v>
      </c>
      <c r="M363" s="31" t="str">
        <f>IF(ISBLANK(Status!C364),"",IF(Status!C364="Pass","Pass","Fail"))</f>
        <v>Fail</v>
      </c>
    </row>
    <row r="364" spans="1:13" ht="17" x14ac:dyDescent="0.2">
      <c r="A364" s="63" t="s">
        <v>982</v>
      </c>
      <c r="B364" s="21" t="s">
        <v>198</v>
      </c>
      <c r="C364" s="21" t="s">
        <v>68</v>
      </c>
      <c r="D364" s="31" t="str">
        <f>IF(ISBLANK(Status!C365),"",IF(Status!C365="Pass","Pass","Fail"))</f>
        <v>Fail</v>
      </c>
      <c r="K364" s="63" t="s">
        <v>982</v>
      </c>
      <c r="L364" s="21" t="s">
        <v>198</v>
      </c>
      <c r="M364" s="31" t="str">
        <f>IF(ISBLANK(Status!C365),"",IF(Status!C365="Pass","Pass","Fail"))</f>
        <v>Fail</v>
      </c>
    </row>
    <row r="365" spans="1:13" ht="17" x14ac:dyDescent="0.2">
      <c r="A365" s="63" t="s">
        <v>984</v>
      </c>
      <c r="B365" s="21" t="s">
        <v>198</v>
      </c>
      <c r="C365" s="21" t="s">
        <v>68</v>
      </c>
      <c r="D365" s="31" t="str">
        <f>IF(ISBLANK(Status!C366),"",IF(Status!C366="Pass","Pass","Fail"))</f>
        <v>Fail</v>
      </c>
      <c r="K365" s="63" t="s">
        <v>984</v>
      </c>
      <c r="L365" s="21" t="s">
        <v>198</v>
      </c>
      <c r="M365" s="31" t="str">
        <f>IF(ISBLANK(Status!C366),"",IF(Status!C366="Pass","Pass","Fail"))</f>
        <v>Fail</v>
      </c>
    </row>
    <row r="366" spans="1:13" ht="17" x14ac:dyDescent="0.2">
      <c r="A366" s="63" t="s">
        <v>986</v>
      </c>
      <c r="B366" s="21" t="s">
        <v>198</v>
      </c>
      <c r="C366" s="21" t="s">
        <v>68</v>
      </c>
      <c r="D366" s="31" t="str">
        <f>IF(ISBLANK(Status!C367),"",IF(Status!C367="Pass","Pass","Fail"))</f>
        <v>Fail</v>
      </c>
      <c r="K366" s="63" t="s">
        <v>986</v>
      </c>
      <c r="L366" s="21" t="s">
        <v>198</v>
      </c>
      <c r="M366" s="31" t="str">
        <f>IF(ISBLANK(Status!C367),"",IF(Status!C367="Pass","Pass","Fail"))</f>
        <v>Fail</v>
      </c>
    </row>
    <row r="367" spans="1:13" ht="17" x14ac:dyDescent="0.2">
      <c r="A367" s="63" t="s">
        <v>1137</v>
      </c>
      <c r="B367" s="21" t="s">
        <v>198</v>
      </c>
      <c r="C367" s="21" t="s">
        <v>68</v>
      </c>
      <c r="D367" s="31" t="str">
        <f>IF(ISBLANK(Status!C368),"",IF(Status!C368="Pass","Pass","Fail"))</f>
        <v>Fail</v>
      </c>
      <c r="K367" s="63" t="s">
        <v>1137</v>
      </c>
      <c r="L367" s="21" t="s">
        <v>198</v>
      </c>
      <c r="M367" s="31" t="str">
        <f>IF(ISBLANK(Status!C368),"",IF(Status!C368="Pass","Pass","Fail"))</f>
        <v>Fail</v>
      </c>
    </row>
    <row r="368" spans="1:13" x14ac:dyDescent="0.2">
      <c r="A368" s="53"/>
      <c r="B368" s="21"/>
      <c r="C368" s="21"/>
      <c r="D368" s="31"/>
      <c r="K368" s="53"/>
      <c r="L368" s="21"/>
    </row>
    <row r="369" spans="1:12" x14ac:dyDescent="0.2">
      <c r="A369" s="53"/>
      <c r="B369" s="21"/>
      <c r="C369" s="21"/>
      <c r="D369" s="31"/>
      <c r="K369" s="53"/>
      <c r="L369" s="21"/>
    </row>
    <row r="370" spans="1:12" x14ac:dyDescent="0.2">
      <c r="A370" s="53"/>
      <c r="B370" s="21"/>
      <c r="C370" s="21"/>
      <c r="D370" s="31"/>
      <c r="K370" s="53"/>
      <c r="L370" s="21"/>
    </row>
    <row r="371" spans="1:12" x14ac:dyDescent="0.2">
      <c r="A371" s="53"/>
      <c r="B371" s="21"/>
      <c r="C371" s="21"/>
      <c r="D371" s="31"/>
      <c r="K371" s="53"/>
      <c r="L371" s="21"/>
    </row>
    <row r="372" spans="1:12" x14ac:dyDescent="0.2">
      <c r="A372" s="53"/>
      <c r="B372" s="21"/>
      <c r="C372" s="21"/>
      <c r="D372" s="31"/>
      <c r="K372" s="53"/>
      <c r="L372" s="21"/>
    </row>
    <row r="373" spans="1:12" x14ac:dyDescent="0.2">
      <c r="A373" s="53"/>
      <c r="B373" s="21"/>
      <c r="C373" s="21"/>
      <c r="D373" s="31"/>
      <c r="K373" s="53"/>
      <c r="L373" s="21"/>
    </row>
    <row r="374" spans="1:12" x14ac:dyDescent="0.2">
      <c r="A374" s="53"/>
      <c r="B374" s="21"/>
      <c r="C374" s="21"/>
      <c r="D374" s="31"/>
      <c r="K374" s="53"/>
      <c r="L374" s="21"/>
    </row>
    <row r="375" spans="1:12" x14ac:dyDescent="0.2">
      <c r="A375" s="53"/>
      <c r="B375" s="21"/>
      <c r="C375" s="21"/>
      <c r="D375" s="31"/>
      <c r="K375" s="53"/>
      <c r="L375" s="21"/>
    </row>
    <row r="376" spans="1:12" x14ac:dyDescent="0.2">
      <c r="A376" s="53"/>
      <c r="B376" s="21"/>
      <c r="C376" s="21"/>
      <c r="D376" s="31"/>
      <c r="K376" s="53"/>
      <c r="L376" s="21"/>
    </row>
    <row r="377" spans="1:12" x14ac:dyDescent="0.2">
      <c r="A377" s="53"/>
      <c r="B377" s="21"/>
      <c r="C377" s="21"/>
      <c r="D377" s="31"/>
      <c r="K377" s="53"/>
      <c r="L377" s="21"/>
    </row>
    <row r="378" spans="1:12" x14ac:dyDescent="0.2">
      <c r="A378" s="53"/>
      <c r="B378" s="21"/>
      <c r="C378" s="21"/>
      <c r="D378" s="31"/>
      <c r="K378" s="53"/>
      <c r="L378" s="21"/>
    </row>
    <row r="379" spans="1:12" x14ac:dyDescent="0.2">
      <c r="A379" s="53"/>
      <c r="B379" s="21"/>
      <c r="C379" s="21"/>
      <c r="D379" s="31"/>
      <c r="K379" s="53"/>
      <c r="L379" s="21"/>
    </row>
    <row r="380" spans="1:12" x14ac:dyDescent="0.2">
      <c r="A380" s="53"/>
      <c r="B380" s="21"/>
      <c r="C380" s="21"/>
      <c r="D380" s="31"/>
      <c r="K380" s="53"/>
      <c r="L380" s="21"/>
    </row>
    <row r="381" spans="1:12" x14ac:dyDescent="0.2">
      <c r="A381" s="53"/>
      <c r="B381" s="21"/>
      <c r="C381" s="21"/>
      <c r="D381" s="31"/>
      <c r="K381" s="53"/>
      <c r="L381" s="21"/>
    </row>
    <row r="382" spans="1:12" x14ac:dyDescent="0.2">
      <c r="A382" s="53"/>
      <c r="B382" s="21"/>
      <c r="C382" s="21"/>
      <c r="D382" s="31"/>
      <c r="K382" s="53"/>
      <c r="L382" s="21"/>
    </row>
    <row r="383" spans="1:12" x14ac:dyDescent="0.2">
      <c r="A383" s="53"/>
      <c r="B383" s="21"/>
      <c r="C383" s="21"/>
      <c r="D383" s="31"/>
      <c r="K383" s="53"/>
      <c r="L383" s="21"/>
    </row>
    <row r="384" spans="1:12" x14ac:dyDescent="0.2">
      <c r="A384" s="53"/>
      <c r="B384" s="21"/>
      <c r="C384" s="21"/>
      <c r="D384" s="31"/>
      <c r="K384" s="53"/>
      <c r="L384" s="21"/>
    </row>
    <row r="385" spans="1:12" x14ac:dyDescent="0.2">
      <c r="A385" s="53"/>
      <c r="B385" s="21"/>
      <c r="C385" s="21"/>
      <c r="D385" s="31"/>
      <c r="K385" s="53"/>
      <c r="L385" s="21"/>
    </row>
    <row r="386" spans="1:12" x14ac:dyDescent="0.2">
      <c r="A386" s="53"/>
      <c r="B386" s="21"/>
      <c r="C386" s="21"/>
      <c r="D386" s="31"/>
      <c r="K386" s="53"/>
      <c r="L386" s="21"/>
    </row>
    <row r="387" spans="1:12" x14ac:dyDescent="0.2">
      <c r="A387" s="53"/>
      <c r="B387" s="21"/>
      <c r="C387" s="21"/>
      <c r="D387" s="31"/>
      <c r="K387" s="53"/>
      <c r="L387" s="21"/>
    </row>
    <row r="388" spans="1:12" x14ac:dyDescent="0.2">
      <c r="A388" s="53"/>
      <c r="B388" s="21"/>
      <c r="C388" s="21"/>
      <c r="D388" s="31"/>
      <c r="K388" s="53"/>
      <c r="L388" s="21"/>
    </row>
    <row r="389" spans="1:12" x14ac:dyDescent="0.2">
      <c r="A389" s="53"/>
      <c r="B389" s="21"/>
      <c r="C389" s="21"/>
      <c r="D389" s="31"/>
      <c r="K389" s="53"/>
      <c r="L389" s="21"/>
    </row>
    <row r="390" spans="1:12" x14ac:dyDescent="0.2">
      <c r="A390" s="53"/>
      <c r="B390" s="21"/>
      <c r="C390" s="21"/>
      <c r="D390" s="31"/>
      <c r="K390" s="53"/>
      <c r="L390" s="21"/>
    </row>
    <row r="391" spans="1:12" x14ac:dyDescent="0.2">
      <c r="A391" s="53"/>
      <c r="B391" s="21"/>
      <c r="C391" s="21"/>
      <c r="D391" s="31"/>
      <c r="K391" s="53"/>
      <c r="L391" s="21"/>
    </row>
    <row r="392" spans="1:12" x14ac:dyDescent="0.2">
      <c r="A392" s="53"/>
      <c r="B392" s="21"/>
      <c r="C392" s="21"/>
      <c r="D392" s="31"/>
      <c r="K392" s="53"/>
      <c r="L392" s="21"/>
    </row>
    <row r="393" spans="1:12" x14ac:dyDescent="0.2">
      <c r="A393" s="53"/>
      <c r="B393" s="21"/>
      <c r="C393" s="21"/>
      <c r="D393" s="31"/>
      <c r="K393" s="53"/>
      <c r="L393" s="21"/>
    </row>
    <row r="394" spans="1:12" x14ac:dyDescent="0.2">
      <c r="A394" s="53"/>
      <c r="B394" s="21"/>
      <c r="C394" s="21"/>
      <c r="D394" s="31"/>
      <c r="K394" s="53"/>
      <c r="L394" s="21"/>
    </row>
    <row r="395" spans="1:12" x14ac:dyDescent="0.2">
      <c r="A395" s="53"/>
      <c r="B395" s="21"/>
      <c r="C395" s="21"/>
      <c r="D395" s="31"/>
      <c r="K395" s="53"/>
      <c r="L395" s="21"/>
    </row>
    <row r="396" spans="1:12" x14ac:dyDescent="0.2">
      <c r="A396" s="53"/>
      <c r="B396" s="21"/>
      <c r="C396" s="21"/>
      <c r="D396" s="31"/>
      <c r="K396" s="53"/>
      <c r="L396" s="21"/>
    </row>
    <row r="397" spans="1:12" x14ac:dyDescent="0.2">
      <c r="A397" s="53"/>
      <c r="B397" s="21"/>
      <c r="C397" s="21"/>
      <c r="D397" s="31"/>
      <c r="K397" s="53"/>
      <c r="L397" s="21"/>
    </row>
    <row r="398" spans="1:12" x14ac:dyDescent="0.2">
      <c r="A398" s="53"/>
      <c r="B398" s="21"/>
      <c r="C398" s="21"/>
      <c r="D398" s="31"/>
      <c r="K398" s="53"/>
      <c r="L398" s="21"/>
    </row>
    <row r="399" spans="1:12" x14ac:dyDescent="0.2">
      <c r="A399" s="53"/>
      <c r="B399" s="21"/>
      <c r="C399" s="21"/>
      <c r="D399" s="31"/>
      <c r="K399" s="53"/>
      <c r="L399" s="21"/>
    </row>
    <row r="400" spans="1:12" x14ac:dyDescent="0.2">
      <c r="A400" s="53"/>
      <c r="B400" s="21"/>
      <c r="C400" s="21"/>
      <c r="D400" s="31"/>
      <c r="K400" s="53"/>
      <c r="L400" s="21"/>
    </row>
    <row r="401" spans="1:12" x14ac:dyDescent="0.2">
      <c r="A401" s="53"/>
      <c r="B401" s="21"/>
      <c r="C401" s="21"/>
      <c r="D401" s="31"/>
      <c r="K401" s="53"/>
      <c r="L401" s="21"/>
    </row>
    <row r="402" spans="1:12" x14ac:dyDescent="0.2">
      <c r="A402" s="53"/>
      <c r="B402" s="21"/>
      <c r="C402" s="21"/>
      <c r="D402" s="31"/>
      <c r="K402" s="53"/>
      <c r="L402" s="21"/>
    </row>
    <row r="403" spans="1:12" x14ac:dyDescent="0.2">
      <c r="A403" s="53"/>
      <c r="B403" s="21"/>
      <c r="C403" s="21"/>
      <c r="D403" s="31"/>
      <c r="K403" s="53"/>
      <c r="L403" s="21"/>
    </row>
    <row r="404" spans="1:12" x14ac:dyDescent="0.2">
      <c r="A404" s="53"/>
      <c r="B404" s="21"/>
      <c r="C404" s="21"/>
      <c r="D404" s="31"/>
      <c r="K404" s="53"/>
      <c r="L404" s="21"/>
    </row>
    <row r="405" spans="1:12" x14ac:dyDescent="0.2">
      <c r="A405" s="53"/>
      <c r="B405" s="21"/>
      <c r="C405" s="21"/>
      <c r="D405" s="31"/>
      <c r="K405" s="53"/>
      <c r="L405" s="21"/>
    </row>
    <row r="406" spans="1:12" x14ac:dyDescent="0.2">
      <c r="A406" s="53"/>
      <c r="B406" s="21"/>
      <c r="C406" s="21"/>
      <c r="D406" s="31"/>
      <c r="K406" s="53"/>
      <c r="L406" s="21"/>
    </row>
    <row r="407" spans="1:12" x14ac:dyDescent="0.2">
      <c r="A407" s="53"/>
      <c r="B407" s="21"/>
      <c r="C407" s="21"/>
      <c r="D407" s="31"/>
      <c r="K407" s="53"/>
      <c r="L407" s="21"/>
    </row>
    <row r="408" spans="1:12" x14ac:dyDescent="0.2">
      <c r="A408" s="53"/>
      <c r="B408" s="21"/>
      <c r="C408" s="21"/>
      <c r="D408" s="31"/>
      <c r="K408" s="53"/>
      <c r="L408" s="21"/>
    </row>
    <row r="409" spans="1:12" x14ac:dyDescent="0.2">
      <c r="A409" s="53"/>
      <c r="B409" s="21"/>
      <c r="C409" s="21"/>
      <c r="D409" s="31"/>
      <c r="K409" s="53"/>
      <c r="L409" s="21"/>
    </row>
    <row r="410" spans="1:12" x14ac:dyDescent="0.2">
      <c r="A410" s="53"/>
      <c r="B410" s="21"/>
      <c r="C410" s="21"/>
      <c r="D410" s="31"/>
      <c r="K410" s="53"/>
      <c r="L410" s="21"/>
    </row>
    <row r="411" spans="1:12" x14ac:dyDescent="0.2">
      <c r="A411" s="53"/>
      <c r="B411" s="21"/>
      <c r="C411" s="21"/>
      <c r="D411" s="31"/>
      <c r="K411" s="53"/>
      <c r="L411" s="21"/>
    </row>
    <row r="412" spans="1:12" x14ac:dyDescent="0.2">
      <c r="A412" s="53"/>
      <c r="B412" s="21"/>
      <c r="C412" s="21"/>
      <c r="D412" s="31"/>
      <c r="K412" s="53"/>
      <c r="L412" s="21"/>
    </row>
    <row r="413" spans="1:12" x14ac:dyDescent="0.2">
      <c r="A413" s="53"/>
      <c r="B413" s="21"/>
      <c r="C413" s="21"/>
      <c r="D413" s="31"/>
      <c r="K413" s="53"/>
      <c r="L413" s="21"/>
    </row>
    <row r="414" spans="1:12" x14ac:dyDescent="0.2">
      <c r="A414" s="53"/>
      <c r="B414" s="21"/>
      <c r="C414" s="21"/>
      <c r="D414" s="31"/>
      <c r="K414" s="53"/>
      <c r="L414" s="21"/>
    </row>
    <row r="415" spans="1:12" x14ac:dyDescent="0.2">
      <c r="A415" s="53"/>
      <c r="B415" s="21"/>
      <c r="C415" s="21"/>
      <c r="D415" s="31"/>
      <c r="K415" s="53"/>
      <c r="L415" s="21"/>
    </row>
    <row r="416" spans="1:12" x14ac:dyDescent="0.2">
      <c r="A416" s="53"/>
      <c r="B416" s="21"/>
      <c r="C416" s="21"/>
      <c r="D416" s="31"/>
      <c r="K416" s="53"/>
      <c r="L416" s="21"/>
    </row>
    <row r="417" spans="1:12" x14ac:dyDescent="0.2">
      <c r="A417" s="53"/>
      <c r="B417" s="21"/>
      <c r="C417" s="21"/>
      <c r="D417" s="31"/>
      <c r="K417" s="53"/>
      <c r="L417" s="21"/>
    </row>
    <row r="418" spans="1:12" x14ac:dyDescent="0.2">
      <c r="A418" s="53"/>
      <c r="B418" s="21"/>
      <c r="C418" s="21"/>
      <c r="D418" s="31"/>
      <c r="K418" s="53"/>
      <c r="L418" s="21"/>
    </row>
    <row r="419" spans="1:12" x14ac:dyDescent="0.2">
      <c r="A419" s="53"/>
      <c r="B419" s="21"/>
      <c r="C419" s="21"/>
      <c r="D419" s="31"/>
      <c r="K419" s="53"/>
      <c r="L419" s="21"/>
    </row>
    <row r="420" spans="1:12" x14ac:dyDescent="0.2">
      <c r="A420" s="53"/>
      <c r="B420" s="21"/>
      <c r="C420" s="21"/>
      <c r="D420" s="31"/>
      <c r="K420" s="53"/>
      <c r="L420" s="21"/>
    </row>
    <row r="421" spans="1:12" x14ac:dyDescent="0.2">
      <c r="A421" s="53"/>
      <c r="B421" s="21"/>
      <c r="C421" s="21"/>
      <c r="D421" s="31"/>
      <c r="K421" s="53"/>
      <c r="L421" s="21"/>
    </row>
    <row r="422" spans="1:12" x14ac:dyDescent="0.2">
      <c r="A422" s="53"/>
      <c r="B422" s="21"/>
      <c r="C422" s="21"/>
      <c r="D422" s="31"/>
      <c r="K422" s="53"/>
      <c r="L422" s="21"/>
    </row>
    <row r="423" spans="1:12" x14ac:dyDescent="0.2">
      <c r="A423" s="53"/>
      <c r="B423" s="21"/>
      <c r="C423" s="21"/>
      <c r="D423" s="31"/>
      <c r="K423" s="53"/>
      <c r="L423" s="21"/>
    </row>
    <row r="424" spans="1:12" x14ac:dyDescent="0.2">
      <c r="A424" s="53"/>
      <c r="B424" s="21"/>
      <c r="C424" s="21"/>
      <c r="D424" s="31"/>
      <c r="K424" s="53"/>
      <c r="L424" s="21"/>
    </row>
    <row r="425" spans="1:12" x14ac:dyDescent="0.2">
      <c r="A425" s="53"/>
      <c r="B425" s="21"/>
      <c r="C425" s="21"/>
      <c r="D425" s="31"/>
      <c r="K425" s="53"/>
      <c r="L425" s="21"/>
    </row>
    <row r="426" spans="1:12" x14ac:dyDescent="0.2">
      <c r="A426" s="53"/>
      <c r="B426" s="21"/>
      <c r="C426" s="21"/>
      <c r="D426" s="31"/>
      <c r="K426" s="53"/>
      <c r="L426" s="21"/>
    </row>
    <row r="427" spans="1:12" x14ac:dyDescent="0.2">
      <c r="A427" s="53"/>
      <c r="B427" s="21"/>
      <c r="C427" s="21"/>
      <c r="D427" s="31"/>
      <c r="K427" s="53"/>
      <c r="L427" s="21"/>
    </row>
    <row r="428" spans="1:12" x14ac:dyDescent="0.2">
      <c r="A428" s="53"/>
      <c r="B428" s="21"/>
      <c r="C428" s="21"/>
      <c r="D428" s="31"/>
      <c r="K428" s="53"/>
      <c r="L428" s="21"/>
    </row>
    <row r="429" spans="1:12" x14ac:dyDescent="0.2">
      <c r="A429" s="53"/>
      <c r="B429" s="21"/>
      <c r="C429" s="21"/>
      <c r="D429" s="31"/>
      <c r="K429" s="53"/>
      <c r="L429" s="21"/>
    </row>
    <row r="430" spans="1:12" x14ac:dyDescent="0.2">
      <c r="A430" s="53"/>
      <c r="B430" s="21"/>
      <c r="C430" s="21"/>
      <c r="D430" s="31"/>
      <c r="K430" s="53"/>
      <c r="L430" s="21"/>
    </row>
    <row r="431" spans="1:12" x14ac:dyDescent="0.2">
      <c r="A431" s="53"/>
      <c r="B431" s="21"/>
      <c r="C431" s="21"/>
      <c r="D431" s="31"/>
      <c r="K431" s="53"/>
      <c r="L431" s="21"/>
    </row>
    <row r="432" spans="1:12" x14ac:dyDescent="0.2">
      <c r="A432" s="53"/>
      <c r="B432" s="21"/>
      <c r="C432" s="21"/>
      <c r="D432" s="31"/>
      <c r="K432" s="53"/>
      <c r="L432" s="21"/>
    </row>
    <row r="433" spans="1:12" x14ac:dyDescent="0.2">
      <c r="A433" s="53"/>
      <c r="B433" s="21"/>
      <c r="C433" s="21"/>
      <c r="D433" s="31"/>
      <c r="K433" s="53"/>
      <c r="L433" s="21"/>
    </row>
    <row r="434" spans="1:12" x14ac:dyDescent="0.2">
      <c r="A434" s="53"/>
      <c r="B434" s="21"/>
      <c r="C434" s="21"/>
      <c r="D434" s="31"/>
      <c r="K434" s="53"/>
      <c r="L434" s="21"/>
    </row>
    <row r="435" spans="1:12" x14ac:dyDescent="0.2">
      <c r="A435" s="53"/>
      <c r="B435" s="21"/>
      <c r="C435" s="21"/>
      <c r="D435" s="31"/>
      <c r="K435" s="53"/>
      <c r="L435" s="21"/>
    </row>
    <row r="436" spans="1:12" x14ac:dyDescent="0.2">
      <c r="A436" s="53"/>
      <c r="B436" s="21"/>
      <c r="C436" s="21"/>
      <c r="D436" s="31"/>
      <c r="K436" s="53"/>
      <c r="L436" s="21"/>
    </row>
    <row r="437" spans="1:12" x14ac:dyDescent="0.2">
      <c r="A437" s="53"/>
      <c r="B437" s="21"/>
      <c r="C437" s="21"/>
      <c r="D437" s="31"/>
      <c r="K437" s="53"/>
      <c r="L437" s="21"/>
    </row>
    <row r="438" spans="1:12" x14ac:dyDescent="0.2">
      <c r="A438" s="53"/>
      <c r="B438" s="21"/>
      <c r="C438" s="21"/>
      <c r="D438" s="31"/>
      <c r="K438" s="53"/>
      <c r="L438" s="21"/>
    </row>
    <row r="439" spans="1:12" x14ac:dyDescent="0.2">
      <c r="A439" s="53"/>
      <c r="B439" s="21"/>
      <c r="C439" s="21"/>
      <c r="D439" s="31"/>
      <c r="K439" s="53"/>
      <c r="L439" s="21"/>
    </row>
    <row r="440" spans="1:12" x14ac:dyDescent="0.2">
      <c r="A440" s="53"/>
      <c r="B440" s="21"/>
      <c r="C440" s="21"/>
      <c r="D440" s="31"/>
      <c r="K440" s="53"/>
      <c r="L440" s="21"/>
    </row>
    <row r="441" spans="1:12" x14ac:dyDescent="0.2">
      <c r="A441" s="53"/>
      <c r="B441" s="21"/>
      <c r="C441" s="21"/>
      <c r="D441" s="31"/>
      <c r="K441" s="53"/>
      <c r="L441" s="21"/>
    </row>
    <row r="442" spans="1:12" x14ac:dyDescent="0.2">
      <c r="A442" s="53"/>
      <c r="B442" s="21"/>
      <c r="C442" s="21"/>
      <c r="D442" s="31"/>
      <c r="K442" s="53"/>
      <c r="L442" s="21"/>
    </row>
    <row r="443" spans="1:12" x14ac:dyDescent="0.2">
      <c r="A443" s="53"/>
      <c r="B443" s="21"/>
      <c r="C443" s="21"/>
      <c r="D443" s="31"/>
      <c r="K443" s="53"/>
      <c r="L443" s="21"/>
    </row>
    <row r="444" spans="1:12" x14ac:dyDescent="0.2">
      <c r="A444" s="53"/>
      <c r="B444" s="21"/>
      <c r="C444" s="21"/>
      <c r="D444" s="31"/>
      <c r="K444" s="53"/>
      <c r="L444" s="21"/>
    </row>
    <row r="445" spans="1:12" x14ac:dyDescent="0.2">
      <c r="A445" s="53"/>
      <c r="B445" s="21"/>
      <c r="C445" s="21"/>
      <c r="D445" s="31"/>
      <c r="K445" s="53"/>
      <c r="L445" s="21"/>
    </row>
    <row r="446" spans="1:12" x14ac:dyDescent="0.2">
      <c r="A446" s="53"/>
      <c r="B446" s="21"/>
      <c r="C446" s="21"/>
      <c r="D446" s="31"/>
      <c r="K446" s="53"/>
      <c r="L446" s="21"/>
    </row>
    <row r="447" spans="1:12" x14ac:dyDescent="0.2">
      <c r="A447" s="53"/>
      <c r="B447" s="21"/>
      <c r="C447" s="21"/>
      <c r="D447" s="31"/>
      <c r="K447" s="53"/>
      <c r="L447" s="21"/>
    </row>
    <row r="448" spans="1:12" x14ac:dyDescent="0.2">
      <c r="A448" s="53"/>
      <c r="B448" s="21"/>
      <c r="C448" s="21"/>
      <c r="D448" s="31"/>
      <c r="K448" s="53"/>
      <c r="L448" s="21"/>
    </row>
    <row r="449" spans="1:12" x14ac:dyDescent="0.2">
      <c r="A449" s="53"/>
      <c r="B449" s="21"/>
      <c r="C449" s="21"/>
      <c r="D449" s="31"/>
      <c r="K449" s="53"/>
      <c r="L449" s="21"/>
    </row>
    <row r="450" spans="1:12" x14ac:dyDescent="0.2">
      <c r="A450" s="53"/>
      <c r="B450" s="21"/>
      <c r="C450" s="21"/>
      <c r="D450" s="31"/>
      <c r="K450" s="53"/>
      <c r="L450" s="21"/>
    </row>
    <row r="451" spans="1:12" x14ac:dyDescent="0.2">
      <c r="A451" s="53"/>
      <c r="B451" s="21"/>
      <c r="C451" s="21"/>
      <c r="D451" s="31"/>
      <c r="K451" s="53"/>
      <c r="L451" s="21"/>
    </row>
    <row r="452" spans="1:12" x14ac:dyDescent="0.2">
      <c r="A452" s="53"/>
      <c r="B452" s="21"/>
      <c r="C452" s="21"/>
      <c r="D452" s="31"/>
      <c r="K452" s="53"/>
      <c r="L452" s="21"/>
    </row>
    <row r="453" spans="1:12" x14ac:dyDescent="0.2">
      <c r="A453" s="53"/>
      <c r="B453" s="21"/>
      <c r="C453" s="21"/>
      <c r="D453" s="31"/>
      <c r="K453" s="53"/>
      <c r="L453" s="21"/>
    </row>
    <row r="454" spans="1:12" x14ac:dyDescent="0.2">
      <c r="A454" s="53"/>
      <c r="B454" s="21"/>
      <c r="C454" s="21"/>
      <c r="D454" s="31"/>
      <c r="K454" s="53"/>
      <c r="L454" s="21"/>
    </row>
    <row r="455" spans="1:12" x14ac:dyDescent="0.2">
      <c r="A455" s="53"/>
      <c r="B455" s="21"/>
      <c r="C455" s="21"/>
      <c r="D455" s="31"/>
      <c r="K455" s="53"/>
      <c r="L455" s="21"/>
    </row>
    <row r="456" spans="1:12" x14ac:dyDescent="0.2">
      <c r="A456" s="53"/>
      <c r="B456" s="21"/>
      <c r="C456" s="21"/>
      <c r="D456" s="31"/>
      <c r="K456" s="53"/>
      <c r="L456" s="21"/>
    </row>
    <row r="457" spans="1:12" x14ac:dyDescent="0.2">
      <c r="A457" s="53"/>
      <c r="B457" s="21"/>
      <c r="C457" s="21"/>
      <c r="D457" s="31"/>
      <c r="K457" s="53"/>
      <c r="L457" s="21"/>
    </row>
    <row r="458" spans="1:12" x14ac:dyDescent="0.2">
      <c r="A458" s="53"/>
      <c r="B458" s="21"/>
      <c r="C458" s="21"/>
      <c r="D458" s="31"/>
      <c r="K458" s="53"/>
      <c r="L458" s="21"/>
    </row>
    <row r="459" spans="1:12" x14ac:dyDescent="0.2">
      <c r="A459" s="53"/>
      <c r="B459" s="21"/>
      <c r="C459" s="21"/>
      <c r="D459" s="31"/>
      <c r="K459" s="53"/>
      <c r="L459" s="21"/>
    </row>
    <row r="460" spans="1:12" x14ac:dyDescent="0.2">
      <c r="A460" s="53"/>
      <c r="B460" s="21"/>
      <c r="C460" s="21"/>
      <c r="D460" s="31"/>
      <c r="K460" s="53"/>
      <c r="L460" s="21"/>
    </row>
    <row r="461" spans="1:12" x14ac:dyDescent="0.2">
      <c r="A461" s="53"/>
      <c r="B461" s="21"/>
      <c r="C461" s="21"/>
      <c r="D461" s="31"/>
      <c r="K461" s="53"/>
      <c r="L461" s="21"/>
    </row>
    <row r="462" spans="1:12" x14ac:dyDescent="0.2">
      <c r="A462" s="53"/>
      <c r="B462" s="21"/>
      <c r="C462" s="21"/>
      <c r="D462" s="31"/>
      <c r="K462" s="53"/>
      <c r="L462" s="21"/>
    </row>
    <row r="463" spans="1:12" x14ac:dyDescent="0.2">
      <c r="A463" s="53"/>
      <c r="B463" s="21"/>
      <c r="C463" s="21"/>
      <c r="D463" s="31"/>
      <c r="K463" s="53"/>
      <c r="L463" s="21"/>
    </row>
    <row r="464" spans="1:12" x14ac:dyDescent="0.2">
      <c r="A464" s="53"/>
      <c r="B464" s="21"/>
      <c r="C464" s="21"/>
      <c r="D464" s="31"/>
      <c r="K464" s="53"/>
      <c r="L464" s="21"/>
    </row>
    <row r="465" spans="1:12" x14ac:dyDescent="0.2">
      <c r="A465" s="53"/>
      <c r="B465" s="21"/>
      <c r="C465" s="21"/>
      <c r="D465" s="31"/>
      <c r="K465" s="53"/>
      <c r="L465" s="21"/>
    </row>
    <row r="466" spans="1:12" x14ac:dyDescent="0.2">
      <c r="A466" s="53"/>
      <c r="B466" s="21"/>
      <c r="C466" s="21"/>
      <c r="D466" s="31"/>
      <c r="K466" s="53"/>
      <c r="L466" s="21"/>
    </row>
    <row r="467" spans="1:12" x14ac:dyDescent="0.2">
      <c r="A467" s="53"/>
      <c r="B467" s="21"/>
      <c r="C467" s="21"/>
      <c r="D467" s="31"/>
      <c r="K467" s="53"/>
      <c r="L467" s="21"/>
    </row>
    <row r="468" spans="1:12" x14ac:dyDescent="0.2">
      <c r="A468" s="53"/>
      <c r="B468" s="21"/>
      <c r="C468" s="21"/>
      <c r="D468" s="31"/>
      <c r="K468" s="53"/>
      <c r="L468" s="21"/>
    </row>
    <row r="469" spans="1:12" x14ac:dyDescent="0.2">
      <c r="A469" s="53"/>
      <c r="B469" s="21"/>
      <c r="C469" s="21"/>
      <c r="D469" s="31"/>
      <c r="K469" s="53"/>
      <c r="L469" s="21"/>
    </row>
    <row r="470" spans="1:12" x14ac:dyDescent="0.2">
      <c r="A470" s="53"/>
      <c r="B470" s="21"/>
      <c r="C470" s="21"/>
      <c r="D470" s="31"/>
      <c r="K470" s="53"/>
      <c r="L470" s="21"/>
    </row>
    <row r="471" spans="1:12" x14ac:dyDescent="0.2">
      <c r="A471" s="53"/>
      <c r="B471" s="21"/>
      <c r="C471" s="21"/>
      <c r="D471" s="31"/>
      <c r="K471" s="53"/>
      <c r="L471" s="21"/>
    </row>
    <row r="472" spans="1:12" x14ac:dyDescent="0.2">
      <c r="A472" s="53"/>
      <c r="B472" s="21"/>
      <c r="C472" s="21"/>
      <c r="D472" s="31"/>
      <c r="K472" s="53"/>
      <c r="L472" s="21"/>
    </row>
    <row r="473" spans="1:12" x14ac:dyDescent="0.2">
      <c r="A473" s="53"/>
      <c r="B473" s="21"/>
      <c r="C473" s="21"/>
      <c r="D473" s="31"/>
      <c r="K473" s="53"/>
      <c r="L473" s="21"/>
    </row>
    <row r="474" spans="1:12" x14ac:dyDescent="0.2">
      <c r="A474" s="53"/>
      <c r="B474" s="21"/>
      <c r="C474" s="21"/>
      <c r="D474" s="31"/>
      <c r="K474" s="53"/>
      <c r="L474" s="21"/>
    </row>
    <row r="475" spans="1:12" x14ac:dyDescent="0.2">
      <c r="A475" s="53"/>
      <c r="B475" s="21"/>
      <c r="C475" s="21"/>
      <c r="D475" s="31"/>
      <c r="K475" s="53"/>
      <c r="L475" s="21"/>
    </row>
    <row r="476" spans="1:12" x14ac:dyDescent="0.2">
      <c r="A476" s="53"/>
      <c r="B476" s="21"/>
      <c r="C476" s="21"/>
      <c r="D476" s="31"/>
      <c r="K476" s="53"/>
      <c r="L476" s="21"/>
    </row>
    <row r="477" spans="1:12" x14ac:dyDescent="0.2">
      <c r="A477" s="53"/>
      <c r="B477" s="21"/>
      <c r="C477" s="21"/>
      <c r="D477" s="31"/>
      <c r="K477" s="53"/>
      <c r="L477" s="21"/>
    </row>
    <row r="478" spans="1:12" x14ac:dyDescent="0.2">
      <c r="A478" s="53"/>
      <c r="B478" s="21"/>
      <c r="C478" s="21"/>
      <c r="D478" s="31"/>
      <c r="K478" s="53"/>
      <c r="L478" s="21"/>
    </row>
    <row r="479" spans="1:12" x14ac:dyDescent="0.2">
      <c r="A479" s="53"/>
      <c r="B479" s="21"/>
      <c r="C479" s="21"/>
      <c r="D479" s="31"/>
      <c r="K479" s="53"/>
      <c r="L479" s="21"/>
    </row>
    <row r="480" spans="1:12" x14ac:dyDescent="0.2">
      <c r="A480" s="53"/>
      <c r="B480" s="21"/>
      <c r="C480" s="21"/>
      <c r="D480" s="31"/>
      <c r="K480" s="53"/>
      <c r="L480" s="21"/>
    </row>
    <row r="481" spans="1:12" x14ac:dyDescent="0.2">
      <c r="A481" s="53"/>
      <c r="B481" s="21"/>
      <c r="C481" s="21"/>
      <c r="D481" s="31"/>
      <c r="K481" s="53"/>
      <c r="L481" s="21"/>
    </row>
    <row r="482" spans="1:12" x14ac:dyDescent="0.2">
      <c r="A482" s="53"/>
      <c r="B482" s="21"/>
      <c r="C482" s="21"/>
      <c r="D482" s="31"/>
      <c r="K482" s="53"/>
      <c r="L482" s="21"/>
    </row>
    <row r="483" spans="1:12" x14ac:dyDescent="0.2">
      <c r="A483" s="53"/>
      <c r="B483" s="21"/>
      <c r="C483" s="21"/>
      <c r="D483" s="31"/>
      <c r="K483" s="53"/>
      <c r="L483" s="21"/>
    </row>
    <row r="484" spans="1:12" x14ac:dyDescent="0.2">
      <c r="A484" s="53"/>
      <c r="B484" s="21"/>
      <c r="C484" s="21"/>
      <c r="D484" s="31"/>
      <c r="K484" s="53"/>
      <c r="L484" s="21"/>
    </row>
    <row r="485" spans="1:12" x14ac:dyDescent="0.2">
      <c r="A485" s="53"/>
      <c r="B485" s="21"/>
      <c r="C485" s="21"/>
      <c r="D485" s="31"/>
      <c r="K485" s="53"/>
      <c r="L485" s="21"/>
    </row>
    <row r="486" spans="1:12" x14ac:dyDescent="0.2">
      <c r="A486" s="53"/>
      <c r="B486" s="21"/>
      <c r="C486" s="21"/>
      <c r="D486" s="31"/>
      <c r="K486" s="53"/>
      <c r="L486" s="21"/>
    </row>
    <row r="487" spans="1:12" x14ac:dyDescent="0.2">
      <c r="A487" s="53"/>
      <c r="B487" s="21"/>
      <c r="C487" s="21"/>
      <c r="D487" s="31"/>
      <c r="K487" s="53"/>
      <c r="L487" s="21"/>
    </row>
    <row r="488" spans="1:12" x14ac:dyDescent="0.2">
      <c r="A488" s="53"/>
      <c r="B488" s="21"/>
      <c r="C488" s="21"/>
      <c r="D488" s="31"/>
      <c r="K488" s="53"/>
      <c r="L488" s="21"/>
    </row>
    <row r="489" spans="1:12" x14ac:dyDescent="0.2">
      <c r="A489" s="53"/>
      <c r="B489" s="21"/>
      <c r="C489" s="21"/>
      <c r="D489" s="31"/>
      <c r="K489" s="53"/>
      <c r="L489" s="21"/>
    </row>
    <row r="490" spans="1:12" x14ac:dyDescent="0.2">
      <c r="A490" s="53"/>
      <c r="B490" s="21"/>
      <c r="C490" s="21"/>
      <c r="D490" s="31"/>
      <c r="K490" s="53"/>
      <c r="L490" s="21"/>
    </row>
    <row r="491" spans="1:12" x14ac:dyDescent="0.2">
      <c r="A491" s="53"/>
      <c r="B491" s="21"/>
      <c r="C491" s="21"/>
      <c r="D491" s="31"/>
      <c r="K491" s="53"/>
      <c r="L491" s="21"/>
    </row>
    <row r="492" spans="1:12" x14ac:dyDescent="0.2">
      <c r="A492" s="53"/>
      <c r="B492" s="21"/>
      <c r="C492" s="21"/>
      <c r="D492" s="31"/>
      <c r="K492" s="53"/>
      <c r="L492" s="21"/>
    </row>
    <row r="493" spans="1:12" x14ac:dyDescent="0.2">
      <c r="A493" s="53"/>
      <c r="B493" s="21"/>
      <c r="C493" s="21"/>
      <c r="D493" s="31"/>
      <c r="K493" s="53"/>
      <c r="L493" s="21"/>
    </row>
    <row r="494" spans="1:12" x14ac:dyDescent="0.2">
      <c r="A494" s="53"/>
      <c r="B494" s="21"/>
      <c r="C494" s="21"/>
      <c r="D494" s="31"/>
      <c r="K494" s="53"/>
      <c r="L494" s="21"/>
    </row>
    <row r="495" spans="1:12" x14ac:dyDescent="0.2">
      <c r="A495" s="8"/>
      <c r="B495" s="7"/>
    </row>
    <row r="496" spans="1:12" x14ac:dyDescent="0.2">
      <c r="A496" s="8"/>
      <c r="B496" s="7"/>
    </row>
    <row r="497" spans="1:2" x14ac:dyDescent="0.2">
      <c r="A497" s="8"/>
      <c r="B497" s="7"/>
    </row>
    <row r="498" spans="1:2" x14ac:dyDescent="0.2">
      <c r="A498" s="8"/>
      <c r="B498" s="7"/>
    </row>
    <row r="499" spans="1:2" x14ac:dyDescent="0.2">
      <c r="A499" s="8"/>
      <c r="B499" s="7"/>
    </row>
    <row r="500" spans="1:2" x14ac:dyDescent="0.2">
      <c r="A500" s="8"/>
      <c r="B500" s="7"/>
    </row>
    <row r="501" spans="1:2" x14ac:dyDescent="0.2">
      <c r="A501" s="8"/>
      <c r="B501" s="7"/>
    </row>
    <row r="502" spans="1:2" x14ac:dyDescent="0.2">
      <c r="A502" s="8"/>
      <c r="B502" s="7"/>
    </row>
    <row r="503" spans="1:2" x14ac:dyDescent="0.2">
      <c r="A503" s="8"/>
      <c r="B503" s="7"/>
    </row>
    <row r="504" spans="1:2" x14ac:dyDescent="0.2">
      <c r="B504" s="7"/>
    </row>
  </sheetData>
  <autoFilter ref="A1:C284" xr:uid="{6F6292F4-9B75-DD4F-BA8F-0C42026870E5}"/>
  <sortState xmlns:xlrd2="http://schemas.microsoft.com/office/spreadsheetml/2017/richdata2" ref="A2:C324">
    <sortCondition ref="A2:A324"/>
    <sortCondition ref="B2:B324"/>
  </sortState>
  <conditionalFormatting sqref="T3:T39">
    <cfRule type="cellIs" dxfId="88" priority="4" operator="greaterThan">
      <formula>0.659999</formula>
    </cfRule>
    <cfRule type="cellIs" dxfId="87" priority="5" operator="between">
      <formula>0.329</formula>
      <formula>0.66</formula>
    </cfRule>
    <cfRule type="cellIs" dxfId="86" priority="6" operator="lessThan">
      <formula>0.33</formula>
    </cfRule>
  </conditionalFormatting>
  <conditionalFormatting sqref="U3:U39">
    <cfRule type="cellIs" dxfId="85" priority="1" stopIfTrue="1" operator="greaterThan">
      <formula>0.659999</formula>
    </cfRule>
    <cfRule type="cellIs" dxfId="84" priority="2" stopIfTrue="1" operator="between">
      <formula>0.329</formula>
      <formula>0.66</formula>
    </cfRule>
    <cfRule type="cellIs" dxfId="83" priority="3" stopIfTrue="1" operator="lessThan">
      <formula>0.33</formula>
    </cfRule>
  </conditionalFormatting>
  <hyperlinks>
    <hyperlink ref="A232" r:id="rId3" display="https://wyoleg.gov/Legislation/2024/SF0002" xr:uid="{1DBE36D1-D066-D74C-9FFD-EAE07D73B719}"/>
    <hyperlink ref="A231" r:id="rId4" display="https://wyoleg.gov/Legislation/2024/SF0001" xr:uid="{8CD060AB-61DA-A54D-86B1-498EE5FE94C7}"/>
    <hyperlink ref="A317" r:id="rId5" display="https://wyoleg.gov/Legislation/2024/SF0087" xr:uid="{4A6D017F-46F7-A442-8A4E-D118663177CF}"/>
    <hyperlink ref="A316" r:id="rId6" display="https://wyoleg.gov/Legislation/2024/SF0086" xr:uid="{995656AE-13CC-6047-BE49-D4C33074A375}"/>
    <hyperlink ref="A315" r:id="rId7" display="https://wyoleg.gov/Legislation/2024/SF0085" xr:uid="{7F79EB84-8EFD-B242-ABC5-5685E3912C61}"/>
    <hyperlink ref="A314" r:id="rId8" display="https://wyoleg.gov/Legislation/2024/SF0084" xr:uid="{6AF52E81-B75E-B14A-BBE1-B8F6DC4FB409}"/>
    <hyperlink ref="A313" r:id="rId9" display="https://wyoleg.gov/Legislation/2024/SF0083" xr:uid="{C7DE85E7-DBC2-A342-B551-E466D40B72CE}"/>
    <hyperlink ref="A312" r:id="rId10" display="https://wyoleg.gov/Legislation/2024/SF0082" xr:uid="{7EB74886-A1D2-3648-92C1-0F666B702241}"/>
    <hyperlink ref="A227" r:id="rId11" display="https://wyoleg.gov/Legislation/2024/HJ0005" xr:uid="{2D7CF21E-3503-1945-9D31-2804A14713FC}"/>
    <hyperlink ref="A151" r:id="rId12" display="https://wyoleg.gov/Legislation/2024/HB0150" xr:uid="{FF1C45E6-46A3-CA41-AE53-988E9B53B6D6}"/>
    <hyperlink ref="A150" r:id="rId13" display="https://wyoleg.gov/Legislation/2024/HB0149" xr:uid="{A69ADDC5-D555-4E4B-B80D-33E73BC98A40}"/>
    <hyperlink ref="A149" r:id="rId14" display="https://wyoleg.gov/Legislation/2024/HB0148" xr:uid="{1182FFB5-1F46-DC4C-AC65-B1663141FBA5}"/>
    <hyperlink ref="A148" r:id="rId15" display="https://wyoleg.gov/Legislation/2024/HB0147" xr:uid="{3FBB89D6-629A-894C-A314-3FAFA3432738}"/>
    <hyperlink ref="A147" r:id="rId16" display="https://wyoleg.gov/Legislation/2024/HB0146" xr:uid="{A704BF59-3165-9745-95F9-AC7DB2787223}"/>
    <hyperlink ref="A146" r:id="rId17" display="https://wyoleg.gov/Legislation/2024/HB0145" xr:uid="{45E43BF1-87F0-AA44-B044-39399FDFEAA8}"/>
    <hyperlink ref="A145" r:id="rId18" display="https://wyoleg.gov/Legislation/2024/HB0144" xr:uid="{EF302892-F0FC-3843-92A7-5054F9ABE470}"/>
    <hyperlink ref="A144" r:id="rId19" display="https://wyoleg.gov/Legislation/2024/HB0143" xr:uid="{FD65572C-6B82-2443-BCBC-2D63F9AF18C5}"/>
    <hyperlink ref="A143" r:id="rId20" display="https://wyoleg.gov/Legislation/2024/HB0142" xr:uid="{16B7BC0E-42E8-FD4A-8BA5-9B32394A5B1C}"/>
    <hyperlink ref="A142" r:id="rId21" display="https://wyoleg.gov/Legislation/2024/HB0141" xr:uid="{560FDC2D-EFDE-C04B-B8BD-B56984C3E239}"/>
    <hyperlink ref="A311" r:id="rId22" display="https://wyoleg.gov/Legislation/2024/SF0081" xr:uid="{255459C6-E348-F04C-814C-5CA2B0DA584F}"/>
    <hyperlink ref="A310" r:id="rId23" display="https://wyoleg.gov/Legislation/2024/SF0080" xr:uid="{AD8DB0CC-A18E-2843-ADD6-1687FDB7A3DF}"/>
    <hyperlink ref="A141" r:id="rId24" display="https://wyoleg.gov/Legislation/2024/HB0140" xr:uid="{51C54C8E-2921-FD4E-B28E-8270406F6ABF}"/>
    <hyperlink ref="A140" r:id="rId25" display="https://wyoleg.gov/Legislation/2024/HB0139" xr:uid="{35FB8DD8-289D-714F-8416-FAF82F12CE98}"/>
    <hyperlink ref="A139" r:id="rId26" display="https://wyoleg.gov/Legislation/2024/HB0138" xr:uid="{F906563F-BF1D-9344-9343-AA22B4814471}"/>
    <hyperlink ref="A138" r:id="rId27" display="https://wyoleg.gov/Legislation/2024/HB0137" xr:uid="{26BDE530-70DE-5F4B-979E-50C5B6AFCACF}"/>
    <hyperlink ref="A137" r:id="rId28" display="https://wyoleg.gov/Legislation/2024/HB0136" xr:uid="{E5405ECC-9C66-6A41-9696-C64E71F65CC9}"/>
    <hyperlink ref="A309" r:id="rId29" display="https://www.wyoleg.gov/Legislation/2024/SF0079" xr:uid="{D97E8461-A088-7C41-9134-9708EACC2EEE}"/>
    <hyperlink ref="A308" r:id="rId30" display="https://www.wyoleg.gov/Legislation/2024/SF0078" xr:uid="{02D12B33-D450-1E45-91FF-FA94559368F9}"/>
    <hyperlink ref="A307" r:id="rId31" display="https://www.wyoleg.gov/Legislation/2024/SF0077" xr:uid="{DDEFB599-923A-834D-B7FA-B3597FC1691B}"/>
    <hyperlink ref="A306" r:id="rId32" display="https://www.wyoleg.gov/Legislation/2024/SF0076" xr:uid="{9B0E682A-A7E3-E346-AB8A-693A7C005D26}"/>
    <hyperlink ref="A305" r:id="rId33" display="https://www.wyoleg.gov/Legislation/2024/SF0075" xr:uid="{6B88FF15-8FFC-2449-AB1A-8C8581A947A2}"/>
    <hyperlink ref="A304" r:id="rId34" display="https://www.wyoleg.gov/Legislation/2024/SF0074" xr:uid="{FC61C3C2-813E-CC47-9EC0-46B13FE33EB6}"/>
    <hyperlink ref="A303" r:id="rId35" display="https://www.wyoleg.gov/Legislation/2024/SF0073" xr:uid="{07344F4F-C008-F640-8F99-55C25845519C}"/>
    <hyperlink ref="A302" r:id="rId36" display="https://www.wyoleg.gov/Legislation/2024/SF0072" xr:uid="{9549678B-319B-CA4C-AAD3-8542012C2C09}"/>
    <hyperlink ref="A301" r:id="rId37" display="https://www.wyoleg.gov/Legislation/2024/SF0071" xr:uid="{D2373033-B379-5047-9C3F-2B625CBA2CB7}"/>
    <hyperlink ref="A300" r:id="rId38" display="https://www.wyoleg.gov/Legislation/2024/SF0070" xr:uid="{C28E4707-EBFA-9548-8ACD-C0EDC70385ED}"/>
    <hyperlink ref="A226" r:id="rId39" display="https://www.wyoleg.gov/Legislation/2024/HJ0004" xr:uid="{47FEA5E8-FB80-FD4F-B16A-811546454E4E}"/>
    <hyperlink ref="A136" r:id="rId40" display="https://www.wyoleg.gov/Legislation/2024/HB0135" xr:uid="{5602B316-7E67-4F44-8D63-5CC8B630E97D}"/>
    <hyperlink ref="A135" r:id="rId41" display="https://www.wyoleg.gov/Legislation/2024/HB0134" xr:uid="{325F45DB-A74B-624F-B5C5-567DDD38F9A2}"/>
    <hyperlink ref="A134" r:id="rId42" display="https://www.wyoleg.gov/Legislation/2024/HB0133" xr:uid="{90964F2D-950D-214D-A7D4-8E3D6842F3ED}"/>
    <hyperlink ref="A133" r:id="rId43" display="https://www.wyoleg.gov/Legislation/2024/HB0132" xr:uid="{BF16148C-DF21-DD40-A37E-7264AE16BA29}"/>
    <hyperlink ref="A132" r:id="rId44" display="https://www.wyoleg.gov/Legislation/2024/HB0131" xr:uid="{A0AF5242-B021-1842-A536-1DD834FD498B}"/>
    <hyperlink ref="A131" r:id="rId45" display="https://www.wyoleg.gov/Legislation/2024/HB0130" xr:uid="{254F3541-BFEF-D34B-9965-4C8608D1B9DC}"/>
    <hyperlink ref="A130" r:id="rId46" display="https://www.wyoleg.gov/Legislation/2024/HB0129" xr:uid="{AEC865A3-7F4A-E64F-AF91-A4FE2FA671CF}"/>
    <hyperlink ref="A129" r:id="rId47" display="https://www.wyoleg.gov/Legislation/2024/HB0128" xr:uid="{5AD2D186-0E15-3145-A2A5-7D59AE1B088F}"/>
    <hyperlink ref="A128" r:id="rId48" display="https://www.wyoleg.gov/Legislation/2024/HB0127" xr:uid="{3A72D6D9-D669-7A41-8C6D-09391AF7F7F1}"/>
    <hyperlink ref="A127" r:id="rId49" display="https://www.wyoleg.gov/Legislation/2024/HB0126" xr:uid="{CC6C2B72-FDBA-7B43-85D2-31CDDF602A85}"/>
    <hyperlink ref="A126" r:id="rId50" display="https://www.wyoleg.gov/Legislation/2024/HB0125" xr:uid="{E9790AA6-3063-304B-854E-2069162DF7F0}"/>
    <hyperlink ref="A125" r:id="rId51" display="https://www.wyoleg.gov/Legislation/2024/HB0124" xr:uid="{C469618F-9AC7-184F-A633-A800718BAA8B}"/>
    <hyperlink ref="A124" r:id="rId52" display="https://www.wyoleg.gov/Legislation/2024/HB0123" xr:uid="{682383AA-F839-8F42-AE7C-F2A5DAEC2F8B}"/>
    <hyperlink ref="A123" r:id="rId53" display="https://www.wyoleg.gov/Legislation/2024/HB0122" xr:uid="{3BBCE1D6-8558-5748-9067-790714C26D43}"/>
    <hyperlink ref="A122" r:id="rId54" display="https://www.wyoleg.gov/Legislation/2024/HB0121" xr:uid="{D69DE10F-B137-774E-A817-8FC13E7F4F20}"/>
    <hyperlink ref="A121" r:id="rId55" display="https://www.wyoleg.gov/Legislation/2024/HB0120" xr:uid="{2D1B869F-03CF-3943-A571-A3983DFFBCFE}"/>
    <hyperlink ref="A120" r:id="rId56" display="https://www.wyoleg.gov/Legislation/2024/HB0119" xr:uid="{AEFE3D42-F580-CF41-AA12-5101D136B197}"/>
    <hyperlink ref="A119" r:id="rId57" display="https://www.wyoleg.gov/Legislation/2024/HB0118" xr:uid="{65EAF1AA-E5E3-CE49-89E6-BC42848BCC5C}"/>
    <hyperlink ref="A118" r:id="rId58" display="https://www.wyoleg.gov/Legislation/2024/HB0117" xr:uid="{930BB2F4-C79B-5441-B599-DE9FBCAE4046}"/>
    <hyperlink ref="A117" r:id="rId59" display="https://www.wyoleg.gov/Legislation/2024/HB0116" xr:uid="{CDB4AD2C-7A5A-2240-99A8-1703F00CAC36}"/>
    <hyperlink ref="A116" r:id="rId60" display="https://www.wyoleg.gov/Legislation/2024/HB0115" xr:uid="{FA7E4E98-C4ED-D34C-9658-E8554F84C747}"/>
    <hyperlink ref="A115" r:id="rId61" display="https://www.wyoleg.gov/Legislation/2024/HB0114" xr:uid="{6B549AFA-AB8B-904B-AC25-335040FA9DDF}"/>
    <hyperlink ref="A114" r:id="rId62" display="https://www.wyoleg.gov/Legislation/2024/HB0113" xr:uid="{7A162731-C98E-C24C-A125-637140C3C5D8}"/>
    <hyperlink ref="A113" r:id="rId63" display="https://www.wyoleg.gov/Legislation/2024/HB0112" xr:uid="{0028CD14-47E3-5644-B49B-A9439DD6CA2C}"/>
    <hyperlink ref="A112" r:id="rId64" display="https://www.wyoleg.gov/Legislation/2024/HB0111" xr:uid="{F4720516-76B9-8F4C-A9D7-BE3FACE0BB6F}"/>
    <hyperlink ref="A111" r:id="rId65" display="https://www.wyoleg.gov/Legislation/2024/HB0110" xr:uid="{D6DF636E-9B45-D344-80BD-E8FCE4FACA19}"/>
    <hyperlink ref="A110" r:id="rId66" display="https://www.wyoleg.gov/Legislation/2024/HB0109" xr:uid="{4CF68DBB-1B87-3D43-AEA3-B78F1A2EDAD6}"/>
    <hyperlink ref="A109" r:id="rId67" display="https://www.wyoleg.gov/Legislation/2024/HB0108" xr:uid="{A9AC1511-485B-B843-AFC2-0A349FCE238A}"/>
    <hyperlink ref="A108" r:id="rId68" display="https://www.wyoleg.gov/Legislation/2024/HB0107" xr:uid="{122C3C47-8E6E-2544-AF46-B6DAF6EA62FD}"/>
    <hyperlink ref="A107" r:id="rId69" display="https://www.wyoleg.gov/Legislation/2024/HB0106" xr:uid="{A773C411-B8E5-4740-B59E-23E3098D3D96}"/>
    <hyperlink ref="A106" r:id="rId70" display="https://www.wyoleg.gov/Legislation/2024/HB0105" xr:uid="{D9FE631B-3213-0F40-BCBF-46330AFDE056}"/>
    <hyperlink ref="A105" r:id="rId71" display="https://www.wyoleg.gov/Legislation/2024/HB0104" xr:uid="{38E71B4B-46C4-8343-A99D-B85FBBD59003}"/>
    <hyperlink ref="A299" r:id="rId72" display="https://wyoleg.gov/Legislation/2024/SF0069" xr:uid="{AA4FAE15-F667-2A4B-A760-C78C50ACC4D8}"/>
    <hyperlink ref="A298" r:id="rId73" display="https://wyoleg.gov/Legislation/2024/SF0068" xr:uid="{FBCB56D6-9C5A-AA45-8497-AA10741765CF}"/>
    <hyperlink ref="A104" r:id="rId74" display="https://wyoleg.gov/Legislation/2024/HB0103" xr:uid="{F6DE9B91-FE39-FE4F-8C91-132A838592F2}"/>
    <hyperlink ref="A103" r:id="rId75" display="https://wyoleg.gov/Legislation/2024/HB0102" xr:uid="{49818B92-2817-FF4E-8F37-BDE346F48A6B}"/>
    <hyperlink ref="A102" r:id="rId76" display="https://wyoleg.gov/Legislation/2024/HB0101" xr:uid="{8BBFC7A1-CDE2-564D-AD37-88E81FF3630A}"/>
    <hyperlink ref="A101" r:id="rId77" display="https://wyoleg.gov/Legislation/2024/HB0100" xr:uid="{11E2CE5A-9622-4641-895C-AF52B5A731FC}"/>
    <hyperlink ref="A100" r:id="rId78" display="https://wyoleg.gov/Legislation/2024/HB0099" xr:uid="{9913D77C-F4F8-A94A-AC53-AD42BA3C1561}"/>
    <hyperlink ref="A99" r:id="rId79" display="https://wyoleg.gov/Legislation/2024/HB0098" xr:uid="{F204EA8C-2EB5-AC41-81B8-A9CE12F54938}"/>
    <hyperlink ref="A98" r:id="rId80" display="https://wyoleg.gov/Legislation/2024/HB0097" xr:uid="{6E5931A1-387C-FF48-8BA3-CECD47B96727}"/>
    <hyperlink ref="A97" r:id="rId81" display="https://wyoleg.gov/Legislation/2024/HB0096" xr:uid="{39D4B889-84D1-194C-9597-A54D5E47ED56}"/>
    <hyperlink ref="A96" r:id="rId82" display="https://wyoleg.gov/Legislation/2024/HB0095" xr:uid="{D845B4CE-D590-AB4B-9820-979CC03F4270}"/>
    <hyperlink ref="A95" r:id="rId83" display="https://wyoleg.gov/Legislation/2024/HB0094" xr:uid="{C4B2D06B-C82B-3D48-8CF8-25524B740DEA}"/>
    <hyperlink ref="A94" r:id="rId84" display="https://wyoleg.gov/Legislation/2024/HB0093" xr:uid="{EAEEDEEB-24D4-D749-AF0B-506DA52DCF2F}"/>
    <hyperlink ref="A93" r:id="rId85" display="https://wyoleg.gov/Legislation/2024/HB0092" xr:uid="{5A9C809A-E73B-384D-BF32-8A29449EDF6B}"/>
    <hyperlink ref="A92" r:id="rId86" display="https://wyoleg.gov/Legislation/2024/HB0091" xr:uid="{2C863CD0-6605-9243-BB77-FC57A617C120}"/>
    <hyperlink ref="A91" r:id="rId87" display="https://www.wyoleg.gov/Legislation/2024/HB0090" xr:uid="{D8347783-BBEC-DA43-BEC2-3578AF86C972}"/>
    <hyperlink ref="A90" r:id="rId88" display="https://www.wyoleg.gov/Legislation/2024/HB0089" xr:uid="{92531110-E43C-2D46-B938-D9047ECC0003}"/>
    <hyperlink ref="A89" r:id="rId89" display="https://www.wyoleg.gov/Legislation/2024/HB0088" xr:uid="{2FC934AA-7DA0-254E-AA5F-CFA0A2A62586}"/>
    <hyperlink ref="A88" r:id="rId90" display="https://www.wyoleg.gov/Legislation/2024/HB0087" xr:uid="{C34CD77B-7EF0-764E-AAD0-DF94A1402B59}"/>
    <hyperlink ref="A87" r:id="rId91" display="https://www.wyoleg.gov/Legislation/2024/HB0086" xr:uid="{698B16F3-2401-4240-ABDE-71D84050C605}"/>
    <hyperlink ref="A86" r:id="rId92" display="https://www.wyoleg.gov/Legislation/2024/HB0085" xr:uid="{24F5E496-F550-9B46-8848-43E3B4407779}"/>
    <hyperlink ref="A85" r:id="rId93" display="https://www.wyoleg.gov/Legislation/2024/HB0084" xr:uid="{984086AB-2DDA-6542-B853-11F5EB2D95C6}"/>
    <hyperlink ref="A84" r:id="rId94" display="https://www.wyoleg.gov/Legislation/2024/HB0083" xr:uid="{A1414ADC-4F05-A940-9980-CE96A2478977}"/>
    <hyperlink ref="A83" r:id="rId95" display="https://www.wyoleg.gov/Legislation/2024/HB0082" xr:uid="{F188C89D-1EEF-A545-92A4-C52B6E3FF2AF}"/>
    <hyperlink ref="A82" r:id="rId96" display="https://www.wyoleg.gov/Legislation/2024/HB0081" xr:uid="{8004FA0C-C910-DF47-9DC2-FB3995EA0DB2}"/>
    <hyperlink ref="A81" r:id="rId97" display="https://www.wyoleg.gov/Legislation/2024/HB0080" xr:uid="{13091E84-6663-BD42-93D6-EEACF8BFD5D3}"/>
    <hyperlink ref="A80" r:id="rId98" display="https://www.wyoleg.gov/Legislation/2024/HB0079" xr:uid="{DC20DD99-70F6-574E-8921-389220BA24A0}"/>
    <hyperlink ref="A79" r:id="rId99" display="https://www.wyoleg.gov/Legislation/2024/HB0078" xr:uid="{82357DA1-4B45-8A4F-9728-A7080F7EAFF3}"/>
    <hyperlink ref="A78" r:id="rId100" display="https://www.wyoleg.gov/Legislation/2024/HB0077" xr:uid="{BC7553CD-FF82-4848-9A6C-D05DFAD22B4A}"/>
    <hyperlink ref="A77" r:id="rId101" display="https://www.wyoleg.gov/Legislation/2024/HB0076" xr:uid="{6F108A2D-4C60-5B4A-A016-1B0664A32430}"/>
    <hyperlink ref="A76" r:id="rId102" display="https://www.wyoleg.gov/Legislation/2024/HB0075" xr:uid="{DAC85DF7-133E-D64F-A6AD-DF521937B302}"/>
    <hyperlink ref="A75" r:id="rId103" display="https://www.wyoleg.gov/Legislation/2024/HB0074" xr:uid="{E02740EF-5492-6141-B73B-CFD10FB4078A}"/>
    <hyperlink ref="A74" r:id="rId104" display="https://www.wyoleg.gov/Legislation/2024/HB0073" xr:uid="{D820686D-72A4-8F45-958C-179ED1B268B6}"/>
    <hyperlink ref="A73" r:id="rId105" display="https://www.wyoleg.gov/Legislation/2024/HB0072" xr:uid="{173BD6BE-2EC4-FC48-A2AB-F718FB47E53F}"/>
    <hyperlink ref="A72" r:id="rId106" display="https://www.wyoleg.gov/Legislation/2024/HB0071" xr:uid="{5F11034C-7616-6F4F-896F-D823DFC6E03E}"/>
    <hyperlink ref="A71" r:id="rId107" display="https://www.wyoleg.gov/Legislation/2024/HB0070" xr:uid="{5C2C025F-B5C8-9045-8067-0096C0E89886}"/>
    <hyperlink ref="A70" r:id="rId108" display="https://www.wyoleg.gov/Legislation/2024/HB0069" xr:uid="{69BE44FD-F3D9-094B-8832-D4F0696E4719}"/>
    <hyperlink ref="A69" r:id="rId109" display="https://www.wyoleg.gov/Legislation/2024/HB0068" xr:uid="{D63B738E-A96B-DB44-BF7F-78AE80F8D712}"/>
    <hyperlink ref="A68" r:id="rId110" display="https://www.wyoleg.gov/Legislation/2024/HB0067" xr:uid="{DED4C53A-AAE1-D04C-8742-52A76E33BB3D}"/>
    <hyperlink ref="A225" r:id="rId111" display="https://www.wyoleg.gov/Legislation/2024/HJ0003" xr:uid="{E32F3851-EDCC-C54A-9E13-28275D9F339C}"/>
    <hyperlink ref="A297" r:id="rId112" display="https://www.wyoleg.gov/Legislation/2024/SF0067" xr:uid="{B7074FFC-EC74-984F-AA58-B7CB469A20BC}"/>
    <hyperlink ref="A296" r:id="rId113" display="https://www.wyoleg.gov/Legislation/2024/SF0066" xr:uid="{94DB45DA-BD6A-7048-A7B6-868E72F2BC2E}"/>
    <hyperlink ref="A295" r:id="rId114" display="https://www.wyoleg.gov/Legislation/2024/SF0065" xr:uid="{A50B934A-6BE4-784C-BD2D-ECDE661DC718}"/>
    <hyperlink ref="A294" r:id="rId115" display="https://www.wyoleg.gov/Legislation/2024/SF0064" xr:uid="{2F497503-CD3B-A648-AAA2-188C1C5D2406}"/>
    <hyperlink ref="A293" r:id="rId116" display="https://www.wyoleg.gov/Legislation/2024/SF0063" xr:uid="{7CCBB914-36F3-1243-8431-CE2F20125745}"/>
    <hyperlink ref="A292" r:id="rId117" display="https://www.wyoleg.gov/Legislation/2024/SF0062" xr:uid="{C340A58D-8393-A542-A106-F023C638E5B0}"/>
    <hyperlink ref="A291" r:id="rId118" display="https://www.wyoleg.gov/Legislation/2024/SF0061" xr:uid="{FF484F44-9CF5-0C4F-B3CE-E73F32426251}"/>
    <hyperlink ref="A290" r:id="rId119" display="https://www.wyoleg.gov/Legislation/2024/SF0060" xr:uid="{8A4E10AA-6760-214E-93ED-F3B268ED5352}"/>
    <hyperlink ref="A67" r:id="rId120" display="https://wyoleg.gov/Legislation/2024/HB0066" xr:uid="{AC163D4D-5D7B-2F48-AA1F-B479CE49A0EB}"/>
    <hyperlink ref="A66" r:id="rId121" display="https://wyoleg.gov/Legislation/2024/HB0065" xr:uid="{87CF79BF-8FD7-9549-981B-E238115F39C7}"/>
    <hyperlink ref="A65" r:id="rId122" display="https://wyoleg.gov/Legislation/2024/HB0064" xr:uid="{5490EF81-1F94-7744-A55C-3BF0189AD29B}"/>
    <hyperlink ref="A64" r:id="rId123" display="https://wyoleg.gov/Legislation/2024/HB0063" xr:uid="{DD76A9DF-9FD7-9D4C-A556-BA5467CD625F}"/>
    <hyperlink ref="A289" r:id="rId124" display="https://wyoleg.gov/Legislation/2024/SF0059" xr:uid="{C1DAACE2-8737-5048-BDB0-F102FBE038BF}"/>
    <hyperlink ref="A288" r:id="rId125" display="https://wyoleg.gov/Legislation/2024/SF0058" xr:uid="{8D429030-6801-8741-A346-4867A3290D91}"/>
    <hyperlink ref="A287" r:id="rId126" display="https://wyoleg.gov/Legislation/2024/SF0057" xr:uid="{F5341244-5555-A447-B079-0F3125473224}"/>
    <hyperlink ref="A286" r:id="rId127" display="https://wyoleg.gov/Legislation/2024/SF0056" xr:uid="{0DC40B47-C023-5143-9C6B-0224BBB9D0FB}"/>
    <hyperlink ref="A285" r:id="rId128" display="https://wyoleg.gov/Legislation/2024/SF0055" xr:uid="{666C4408-56FE-9D45-B0CA-664DA8D50276}"/>
    <hyperlink ref="A284" r:id="rId129" display="https://wyoleg.gov/Legislation/2024/SF0054" xr:uid="{7EC8F689-612E-5143-A9CB-60E8AB3F1DCE}"/>
    <hyperlink ref="A283" r:id="rId130" display="https://wyoleg.gov/Legislation/2024/SF0053" xr:uid="{F7B5CF1B-030D-5B41-BB0E-6A06E12B7598}"/>
    <hyperlink ref="A282" r:id="rId131" display="https://wyoleg.gov/Legislation/2024/SF0052" xr:uid="{B6C12A4A-3EB4-B04E-A453-A453A9659DAE}"/>
    <hyperlink ref="A281" r:id="rId132" display="https://wyoleg.gov/Legislation/2024/SF0051" xr:uid="{16DF8E9B-FF06-CE46-A0B1-55333838A374}"/>
    <hyperlink ref="A280" r:id="rId133" display="https://wyoleg.gov/Legislation/2024/SF0050" xr:uid="{495EBB60-8747-3B47-89E9-C770625AE963}"/>
    <hyperlink ref="A279" r:id="rId134" display="https://wyoleg.gov/Legislation/2024/SF0049" xr:uid="{ACD31B9D-9397-1245-BF07-66F4D8E9BE54}"/>
    <hyperlink ref="A278" r:id="rId135" display="https://wyoleg.gov/Legislation/2024/SF0048" xr:uid="{78CCA10E-85CC-984D-9189-39C3DB45AF60}"/>
    <hyperlink ref="A277" r:id="rId136" display="https://wyoleg.gov/Legislation/2024/SF0047" xr:uid="{5098A122-143F-8140-B781-8241FE5B81E9}"/>
    <hyperlink ref="A276" r:id="rId137" display="https://wyoleg.gov/Legislation/2024/SF0046" xr:uid="{D63C613F-0D3A-6348-8FDF-E54B171F26F7}"/>
    <hyperlink ref="A275" r:id="rId138" display="https://wyoleg.gov/Legislation/2024/SF0045" xr:uid="{E9AF03D8-AF8F-AE4B-9454-DCAFBD6228EE}"/>
    <hyperlink ref="A274" r:id="rId139" display="https://wyoleg.gov/Legislation/2024/SF0044" xr:uid="{58403C30-07D5-D340-88C1-4F530F6C757F}"/>
    <hyperlink ref="A273" r:id="rId140" display="https://wyoleg.gov/Legislation/2024/SF0043" xr:uid="{F7AF78C6-B637-5749-973B-26D19831EABB}"/>
    <hyperlink ref="A272" r:id="rId141" display="https://wyoleg.gov/Legislation/2024/SF0042" xr:uid="{07F694E5-12CA-7E47-A363-70F3B847DD05}"/>
    <hyperlink ref="A271" r:id="rId142" display="https://wyoleg.gov/Legislation/2024/SF0041" xr:uid="{B9C458D8-77BF-784A-9C36-8E0A8CF1E584}"/>
    <hyperlink ref="A270" r:id="rId143" display="https://wyoleg.gov/Legislation/2024/SF0040" xr:uid="{F3521BB0-7AB5-E741-92FC-803969FFF81F}"/>
    <hyperlink ref="A269" r:id="rId144" display="https://wyoleg.gov/Legislation/2024/SF0039" xr:uid="{4569AA3D-3E75-054F-8E81-5365967453EB}"/>
    <hyperlink ref="A268" r:id="rId145" display="https://wyoleg.gov/Legislation/2024/SF0038" xr:uid="{EA09C294-33F5-254C-AFF4-7E5259B306BD}"/>
    <hyperlink ref="A267" r:id="rId146" display="https://wyoleg.gov/Legislation/2024/SF0037" xr:uid="{883BB4F2-7602-DB4E-B850-CBCA0973DDA1}"/>
    <hyperlink ref="A63" r:id="rId147" display="https://wyoleg.gov/Legislation/2024/HB0062" xr:uid="{58408E44-A37E-7448-A90E-799C05FADD5C}"/>
    <hyperlink ref="A62" r:id="rId148" display="https://wyoleg.gov/Legislation/2024/HB0061" xr:uid="{1F14BADD-4BCE-3E4F-9F4B-58E38120BBB3}"/>
    <hyperlink ref="A61" r:id="rId149" display="https://wyoleg.gov/Legislation/2024/HB0060" xr:uid="{2FE37BBF-473F-6842-98A6-780C91D63CDE}"/>
    <hyperlink ref="A60" r:id="rId150" display="https://wyoleg.gov/Legislation/2024/HB0059" xr:uid="{D43120A1-C5FB-8840-92D6-878E04DAE89B}"/>
    <hyperlink ref="A59" r:id="rId151" display="https://wyoleg.gov/Legislation/2024/HB0058" xr:uid="{AB4D592B-01F7-7845-9463-09B634E0E8BC}"/>
    <hyperlink ref="A58" r:id="rId152" display="https://wyoleg.gov/Legislation/2024/HB0057" xr:uid="{6C700F41-04F5-5247-82DD-BFD541387CFB}"/>
    <hyperlink ref="A57" r:id="rId153" display="https://wyoleg.gov/Legislation/2024/HB0056" xr:uid="{719177A8-4D5A-1846-A296-71BC3F283796}"/>
    <hyperlink ref="A56" r:id="rId154" display="https://wyoleg.gov/Legislation/2024/HB0055" xr:uid="{D8C0F3B5-87E3-3440-AC6D-AC2A3FDDA6F0}"/>
    <hyperlink ref="A55" r:id="rId155" display="https://wyoleg.gov/Legislation/2024/HB0054" xr:uid="{B2191FF0-E735-644F-8B21-D2FB3A4ABB17}"/>
    <hyperlink ref="A54" r:id="rId156" display="https://wyoleg.gov/Legislation/2024/HB0053" xr:uid="{2648F377-1481-5049-AC9C-11382AAD8639}"/>
    <hyperlink ref="A53" r:id="rId157" display="https://wyoleg.gov/Legislation/2024/HB0052" xr:uid="{74C8949C-DE5C-AE4F-B6E3-CFFBD8D835E7}"/>
    <hyperlink ref="A52" r:id="rId158" display="https://wyoleg.gov/Legislation/2024/HB0051" xr:uid="{CCE75EA5-AAF6-134A-8A17-3ED92976C1EB}"/>
    <hyperlink ref="A51" r:id="rId159" display="https://wyoleg.gov/Legislation/2024/HB0050" xr:uid="{691E57C7-B503-2B44-9FCF-D8DA2A2E6791}"/>
    <hyperlink ref="A50" r:id="rId160" display="https://wyoleg.gov/Legislation/2024/HB0049" xr:uid="{7DCDD4E2-3F76-0547-BBF8-649635B999E8}"/>
    <hyperlink ref="A49" r:id="rId161" display="https://wyoleg.gov/Legislation/2024/HB0048" xr:uid="{1CFB5D8D-954B-C749-A1B6-81044C29E274}"/>
    <hyperlink ref="A48" r:id="rId162" display="https://wyoleg.gov/Legislation/2024/HB0047" xr:uid="{03E9616A-CB50-E74C-8C22-515BEE493413}"/>
    <hyperlink ref="A47" r:id="rId163" display="https://wyoleg.gov/Legislation/2024/HB0046" xr:uid="{1F1EB2CA-BA70-0B47-A951-A2F9A9266705}"/>
    <hyperlink ref="A46" r:id="rId164" display="https://wyoleg.gov/Legislation/2024/HB0045" xr:uid="{9C87D72E-A917-DF46-8C21-963A17D2128E}"/>
    <hyperlink ref="A45" r:id="rId165" display="https://wyoleg.gov/Legislation/2024/HB0044" xr:uid="{F445812F-7A74-9643-9D68-C17BDF480945}"/>
    <hyperlink ref="A44" r:id="rId166" display="https://wyoleg.gov/Legislation/2024/HB0043" xr:uid="{75284A5C-BA3A-8C43-A5F3-8CA7445A682B}"/>
    <hyperlink ref="A43" r:id="rId167" display="https://wyoleg.gov/Legislation/2024/HB0042" xr:uid="{C48ED4F2-C209-044C-975E-7217BAEF4FC3}"/>
    <hyperlink ref="A42" r:id="rId168" display="https://wyoleg.gov/Legislation/2024/HB0041" xr:uid="{EBAF485A-A635-704C-A0E6-C8CAD16E51EB}"/>
    <hyperlink ref="A41" r:id="rId169" display="https://wyoleg.gov/Legislation/2024/HB0040" xr:uid="{AEA357FD-79D7-074D-88CB-C991F5188D7C}"/>
    <hyperlink ref="A40" r:id="rId170" display="https://wyoleg.gov/Legislation/2024/HB0039" xr:uid="{7A3A3BFD-0E15-1A43-A97A-1E8604D37CBD}"/>
    <hyperlink ref="A39" r:id="rId171" display="https://wyoleg.gov/Legislation/2024/HB0038" xr:uid="{3ACA989A-642C-E648-AF77-0DDF46C99B29}"/>
    <hyperlink ref="A38" r:id="rId172" display="https://wyoleg.gov/Legislation/2024/HB0037" xr:uid="{2B346685-ED86-C142-9FB4-985BFD8A9CA3}"/>
    <hyperlink ref="A37" r:id="rId173" display="https://wyoleg.gov/Legislation/2024/HB0036" xr:uid="{9FE6D77C-E682-B345-A1AE-76E8C8C2C675}"/>
    <hyperlink ref="A36" r:id="rId174" display="https://wyoleg.gov/Legislation/2024/HB0035" xr:uid="{3FEAB271-1AD0-6247-946D-D00C9AACBD24}"/>
    <hyperlink ref="A35" r:id="rId175" display="https://wyoleg.gov/Legislation/2024/HB0034" xr:uid="{D97AE68B-4CA9-3B44-AC09-64BBDE571C63}"/>
    <hyperlink ref="A34" r:id="rId176" display="https://wyoleg.gov/Legislation/2024/HB0033" xr:uid="{E549C595-27E7-3746-A3AF-BA9F8DA7D656}"/>
    <hyperlink ref="A33" r:id="rId177" display="https://wyoleg.gov/Legislation/2024/HB0032" xr:uid="{3D3043FE-6A11-FB4E-9E67-AC7618471FAB}"/>
    <hyperlink ref="A28" r:id="rId178" display="https://wyoleg.gov/Legislation/2024/HB0027" xr:uid="{F9E6F1E1-3DD3-1C49-ABDB-BEE4266DA95C}"/>
    <hyperlink ref="A29" r:id="rId179" display="https://wyoleg.gov/Legislation/2024/HB0028" xr:uid="{A0CFBFE2-F63B-AC41-BED6-76D9DF3A5458}"/>
    <hyperlink ref="A30" r:id="rId180" display="https://wyoleg.gov/Legislation/2024/HB0029" xr:uid="{743EB6A2-483F-5E43-9329-91AF50589FF5}"/>
    <hyperlink ref="A31" r:id="rId181" display="https://wyoleg.gov/Legislation/2024/HB0030" xr:uid="{C31EA342-B29F-DF47-AF53-0222F9469837}"/>
    <hyperlink ref="A32" r:id="rId182" display="https://wyoleg.gov/Legislation/2024/HB0031" xr:uid="{F955510D-A16A-7C41-943B-B866EEE96D83}"/>
    <hyperlink ref="A2" r:id="rId183" display="https://wyoleg.gov/Legislation/2023/HB0001" xr:uid="{71760DEC-4850-A846-84C2-491BFCA91B2B}"/>
    <hyperlink ref="A152" r:id="rId184" display="https://wyoleg.gov/Legislation/2024/HB0151" xr:uid="{37C55CB2-CEAF-BC4C-A03B-8B9F4EF44BA7}"/>
    <hyperlink ref="A153" r:id="rId185" display="https://wyoleg.gov/Legislation/2024/HB0152" xr:uid="{34307CEB-5430-B64C-92CC-0719BF6EE56D}"/>
    <hyperlink ref="A154" r:id="rId186" display="https://wyoleg.gov/Legislation/2024/HB0153" xr:uid="{1DBDABC1-7758-814E-91B3-3C48A01776DA}"/>
    <hyperlink ref="A155" r:id="rId187" display="https://wyoleg.gov/Legislation/2024/HB0154" xr:uid="{831368EB-1DB9-AB4C-917B-73F929FFBB5E}"/>
    <hyperlink ref="A156" r:id="rId188" display="https://wyoleg.gov/Legislation/2024/HB0155" xr:uid="{4375A0FF-3E65-3348-A5A7-325BF8122762}"/>
    <hyperlink ref="A157" r:id="rId189" display="https://wyoleg.gov/Legislation/2024/HB0156" xr:uid="{003F2A85-BF01-B242-AE80-56A0A27005D0}"/>
    <hyperlink ref="A158" r:id="rId190" display="https://wyoleg.gov/Legislation/2024/HB0157" xr:uid="{383A9D6A-380C-704E-8E7B-24E84E8E2A81}"/>
    <hyperlink ref="A159" r:id="rId191" display="https://wyoleg.gov/Legislation/2024/HB0158" xr:uid="{FF55876E-811A-5543-8D58-8B0A97EEFE10}"/>
    <hyperlink ref="A160" r:id="rId192" display="https://wyoleg.gov/Legislation/2024/HB0159" xr:uid="{3B4DBB42-13AA-2844-BB43-167997D7F4FF}"/>
    <hyperlink ref="A161" r:id="rId193" display="https://wyoleg.gov/Legislation/2024/HB0160" xr:uid="{5C3FB007-F9E6-554F-B521-9AEAC77409F9}"/>
    <hyperlink ref="A162" r:id="rId194" display="https://wyoleg.gov/Legislation/2024/HB0161" xr:uid="{8360785F-25E3-9B4C-AB3F-2D2DD8429791}"/>
    <hyperlink ref="A163" r:id="rId195" display="https://wyoleg.gov/Legislation/2024/HB0162" xr:uid="{64FA0626-3861-D440-9041-9F59AD4F6AD7}"/>
    <hyperlink ref="A164" r:id="rId196" display="https://wyoleg.gov/Legislation/2024/HB0163" xr:uid="{8E787121-A30B-B544-85D6-E52A3B470697}"/>
    <hyperlink ref="A165" r:id="rId197" display="https://wyoleg.gov/Legislation/2024/HB0164" xr:uid="{3EBDCCA1-8A63-6B48-AD7C-CFA04449CF58}"/>
    <hyperlink ref="A166" r:id="rId198" display="https://wyoleg.gov/Legislation/2024/HB0165" xr:uid="{907EA9B1-D03A-A749-92FD-6136E1F49008}"/>
    <hyperlink ref="A167" r:id="rId199" display="https://wyoleg.gov/Legislation/2024/HB0166" xr:uid="{6C1482CA-5E7F-2149-B1F7-5AF4DBDA4371}"/>
    <hyperlink ref="A168" r:id="rId200" display="https://wyoleg.gov/Legislation/2024/HB0167" xr:uid="{11162E7A-B7B9-6742-9B34-85E7C1206DED}"/>
    <hyperlink ref="A169" r:id="rId201" display="https://wyoleg.gov/Legislation/2024/HB0168" xr:uid="{603F9A6E-5A7A-4D45-9DF3-C7D2DC6DE6DB}"/>
    <hyperlink ref="A170" r:id="rId202" display="https://wyoleg.gov/Legislation/2024/HB0169" xr:uid="{C2921E69-90A6-714B-8EF6-8337F4532107}"/>
    <hyperlink ref="A171" r:id="rId203" display="https://wyoleg.gov/Legislation/2024/HB0170" xr:uid="{9F1A4103-3EDB-6D4E-AAEF-871EBAAB1862}"/>
    <hyperlink ref="A172" r:id="rId204" display="https://wyoleg.gov/Legislation/2024/HB0171" xr:uid="{88E682AC-D1D7-504E-B0BA-47ABB420E8F9}"/>
    <hyperlink ref="A173" r:id="rId205" display="https://wyoleg.gov/Legislation/2024/HB0172" xr:uid="{3B616BDD-5C37-1944-8CCF-F39E7FFB3A83}"/>
    <hyperlink ref="A174" r:id="rId206" display="https://wyoleg.gov/Legislation/2024/HB0173" xr:uid="{7140CA02-09B1-0544-A966-A65D67100CF0}"/>
    <hyperlink ref="A175" r:id="rId207" display="https://wyoleg.gov/Legislation/2024/HB0174" xr:uid="{F8C3AD72-C052-4047-B14F-6D4AC310BFE6}"/>
    <hyperlink ref="A176" r:id="rId208" display="https://wyoleg.gov/Legislation/2024/HB0175" xr:uid="{F116D899-54C2-7049-8C20-F2001F2797C6}"/>
    <hyperlink ref="A177" r:id="rId209" display="https://wyoleg.gov/Legislation/2024/HB0176" xr:uid="{5306552D-3744-BA41-82C7-62C925F9D4EE}"/>
    <hyperlink ref="A178" r:id="rId210" display="https://wyoleg.gov/Legislation/2024/HB0177" xr:uid="{83E20F5B-CAB1-D94E-A5B8-FDD0222165AE}"/>
    <hyperlink ref="A179" r:id="rId211" display="https://wyoleg.gov/Legislation/2024/HB0178" xr:uid="{A299A232-BAA3-B244-BEB4-15571AA2EE1F}"/>
    <hyperlink ref="A180" r:id="rId212" display="https://wyoleg.gov/Legislation/2024/HB0179" xr:uid="{D314BEDA-7E78-274D-B85D-0D1953F0E69F}"/>
    <hyperlink ref="A181" r:id="rId213" display="https://wyoleg.gov/Legislation/2024/HB0180" xr:uid="{A0CD842D-4B8C-4644-A991-FD39CA23C58D}"/>
    <hyperlink ref="A182" r:id="rId214" display="https://wyoleg.gov/Legislation/2024/HB0181" xr:uid="{F578D7D5-E30D-DB46-B7FC-88FBAEAD6A5B}"/>
    <hyperlink ref="A183" r:id="rId215" display="https://wyoleg.gov/Legislation/2024/HB0182" xr:uid="{5B153355-9385-8742-BAA9-5A352FF1A9A6}"/>
    <hyperlink ref="A184" r:id="rId216" display="https://wyoleg.gov/Legislation/2024/HB0183" xr:uid="{DD3AC7F6-756C-9A46-8BF8-6B4E93083A53}"/>
    <hyperlink ref="A228" r:id="rId217" display="https://wyoleg.gov/Legislation/2024/HJ0006" xr:uid="{538C7A87-2594-104F-A98F-0D5B8C71D2E1}"/>
    <hyperlink ref="A229" r:id="rId218" display="https://wyoleg.gov/Legislation/2024/HJ0007" xr:uid="{F26BCC04-D584-2241-86B1-816AFEF1E5ED}"/>
    <hyperlink ref="A318" r:id="rId219" display="https://wyoleg.gov/Legislation/2024/SF0088" xr:uid="{4768B588-41AD-1841-8464-0247D301266C}"/>
    <hyperlink ref="A319" r:id="rId220" display="https://wyoleg.gov/Legislation/2024/SF0089" xr:uid="{02BAD9B6-B101-4441-B483-D852186C3631}"/>
    <hyperlink ref="A320" r:id="rId221" display="https://wyoleg.gov/Legislation/2024/SF0090" xr:uid="{BBDB9484-E7D4-724E-99AD-F53B1BD999FE}"/>
    <hyperlink ref="A321" r:id="rId222" display="https://wyoleg.gov/Legislation/2024/SF0091" xr:uid="{98C495FC-C3DD-384A-B7AE-43E2AD540CB5}"/>
    <hyperlink ref="A322" r:id="rId223" display="https://wyoleg.gov/Legislation/2024/SF0092" xr:uid="{3731DFA7-A3A8-374C-ACA9-C373200BD286}"/>
    <hyperlink ref="A323" r:id="rId224" display="https://wyoleg.gov/Legislation/2024/SF0093" xr:uid="{307B41AD-C70B-F24E-A9D0-7331B53B244D}"/>
    <hyperlink ref="A324" r:id="rId225" display="https://wyoleg.gov/Legislation/2024/SF0094" xr:uid="{0E23DBC4-1046-C040-9F34-A8FA72C4FC2B}"/>
    <hyperlink ref="A325" r:id="rId226" display="https://wyoleg.gov/Legislation/2024/SF0095" xr:uid="{E7A1A60A-7BA5-534E-AE45-9943629AFED9}"/>
    <hyperlink ref="A326" r:id="rId227" display="https://wyoleg.gov/Legislation/2024/SF0096" xr:uid="{8A3D4808-8977-C346-9BC8-60E818D3747E}"/>
    <hyperlink ref="A327" r:id="rId228" display="https://wyoleg.gov/Legislation/2024/SF0097" xr:uid="{14C121CA-CF78-9846-AA06-A54BFA3D35AE}"/>
    <hyperlink ref="A328" r:id="rId229" display="https://wyoleg.gov/Legislation/2024/SF0098" xr:uid="{550AA230-5908-F849-B096-D4CA53D627AB}"/>
    <hyperlink ref="A329" r:id="rId230" display="https://wyoleg.gov/Legislation/2024/SF0099" xr:uid="{EC17DE63-1743-9D49-81D8-B2F63EBF45B3}"/>
    <hyperlink ref="A330" r:id="rId231" display="https://wyoleg.gov/Legislation/2024/SF0100" xr:uid="{20E5AA82-15B7-714C-894D-F02E22983F33}"/>
    <hyperlink ref="A331" r:id="rId232" display="https://wyoleg.gov/Legislation/2024/SF0101" xr:uid="{CFFD9EDF-A76F-D844-BA55-28266F0DE216}"/>
    <hyperlink ref="A332" r:id="rId233" display="https://wyoleg.gov/Legislation/2024/SF0102" xr:uid="{3022E5C9-E1B6-E84D-834F-84FFA812D386}"/>
    <hyperlink ref="A333" r:id="rId234" display="https://wyoleg.gov/Legislation/2024/SF0103" xr:uid="{DCAE5C97-831A-9F4A-B6D2-079326FC6D62}"/>
    <hyperlink ref="A334" r:id="rId235" display="https://wyoleg.gov/Legislation/2024/SF0104" xr:uid="{489D8AC1-1DB2-1A4A-991E-741267900E6F}"/>
    <hyperlink ref="A335" r:id="rId236" display="https://wyoleg.gov/Legislation/2024/SF0105" xr:uid="{D9BEB89A-C326-194D-8D99-390E0870176C}"/>
    <hyperlink ref="A336" r:id="rId237" display="https://wyoleg.gov/Legislation/2024/SF0106" xr:uid="{50D4DD01-8E25-CA49-AB75-6DB6A3FF7373}"/>
    <hyperlink ref="A337" r:id="rId238" display="https://wyoleg.gov/Legislation/2024/SF0107" xr:uid="{A022B462-3EA8-D443-A257-E2E7CFC29E6C}"/>
    <hyperlink ref="A338" r:id="rId239" display="https://wyoleg.gov/Legislation/2024/SF0108" xr:uid="{6138E494-2E29-FD45-8518-0EBC42FE7C18}"/>
    <hyperlink ref="A339" r:id="rId240" display="https://wyoleg.gov/Legislation/2024/SF0109" xr:uid="{2A22A958-9518-074A-87DD-700147515170}"/>
    <hyperlink ref="A363" r:id="rId241" display="https://wyoleg.gov/Legislation/2024/SJ0001" xr:uid="{973502D3-B2FB-E849-B685-67B1595B90D3}"/>
    <hyperlink ref="A364" r:id="rId242" display="https://wyoleg.gov/Legislation/2024/SJ0002" xr:uid="{1CBD06C4-F831-BA43-822E-288B2F034513}"/>
    <hyperlink ref="A365" r:id="rId243" display="https://wyoleg.gov/Legislation/2024/SJ0003" xr:uid="{5E3B3765-CA0D-5F4A-86CC-270AA52D0672}"/>
    <hyperlink ref="A366" r:id="rId244" display="https://wyoleg.gov/Legislation/2024/SJ0004" xr:uid="{CBB16611-7F86-BD4F-BDF4-21DF09CAB4FC}"/>
    <hyperlink ref="A185" r:id="rId245" display="https://www.wyoleg.gov/Legislation/2024/HB0184" xr:uid="{328A0005-E708-0946-BECF-44516B37A81F}"/>
    <hyperlink ref="A186" r:id="rId246" display="https://www.wyoleg.gov/Legislation/2024/HB0185" xr:uid="{335B8BD1-0F2C-024B-86B6-FFCF33CBACF2}"/>
    <hyperlink ref="A187" r:id="rId247" display="https://www.wyoleg.gov/Legislation/2024/HB0186" xr:uid="{C54D16C1-8360-3E4E-9779-6AC3B0DC3EF9}"/>
    <hyperlink ref="A188" r:id="rId248" display="https://www.wyoleg.gov/Legislation/2024/HB0187" xr:uid="{3235E7B7-E3BD-4B4E-8C52-AD821B20054C}"/>
    <hyperlink ref="A189" r:id="rId249" display="https://www.wyoleg.gov/Legislation/2024/HB0188" xr:uid="{94A8D8EC-561D-B34F-9CA9-BC2B1F2030D8}"/>
    <hyperlink ref="A190" r:id="rId250" display="https://www.wyoleg.gov/Legislation/2024/HB0189" xr:uid="{AE9AB0DE-8E1E-244B-9553-3B45B46D5717}"/>
    <hyperlink ref="A191" r:id="rId251" display="https://www.wyoleg.gov/Legislation/2024/HB0190" xr:uid="{2CCA5A5E-5A05-E344-8D6D-8C8A391CCB6F}"/>
    <hyperlink ref="A192" r:id="rId252" display="https://www.wyoleg.gov/Legislation/2024/HB0191" xr:uid="{AF5FA976-9355-DE43-8D72-1F47DBE7932D}"/>
    <hyperlink ref="A193" r:id="rId253" display="https://www.wyoleg.gov/Legislation/2024/HB0192" xr:uid="{76E34EEF-8D75-C142-B90A-382A61F7118C}"/>
    <hyperlink ref="A194" r:id="rId254" display="https://www.wyoleg.gov/Legislation/2024/HB0193" xr:uid="{0221F252-E611-7647-B195-CAFEF532AACB}"/>
    <hyperlink ref="A195" r:id="rId255" display="https://www.wyoleg.gov/Legislation/2024/HB0194" xr:uid="{E71D2B54-7E5D-5844-AB9B-F47ABBACD017}"/>
    <hyperlink ref="A196" r:id="rId256" display="https://www.wyoleg.gov/Legislation/2024/HB0195" xr:uid="{910BA1C3-8CF3-3A46-9A22-CE9692FEE29C}"/>
    <hyperlink ref="A197" r:id="rId257" display="https://www.wyoleg.gov/Legislation/2024/HB0196" xr:uid="{7F4017BB-2775-8D42-B7D3-A0266330E962}"/>
    <hyperlink ref="A198" r:id="rId258" display="https://www.wyoleg.gov/Legislation/2024/HB0197" xr:uid="{163819C4-ED27-6F47-9CCA-FD9349964441}"/>
    <hyperlink ref="A199" r:id="rId259" display="https://www.wyoleg.gov/Legislation/2024/HB0198" xr:uid="{D8A53652-03FC-0446-BAD6-0DECBABF7E03}"/>
    <hyperlink ref="A200" r:id="rId260" display="https://www.wyoleg.gov/Legislation/2024/HB0199" xr:uid="{9E3C2493-466E-BB47-8419-B3C127426BEE}"/>
    <hyperlink ref="A201" r:id="rId261" display="https://www.wyoleg.gov/Legislation/2024/HB0200" xr:uid="{4F4CDDB0-56D9-6749-8D9F-2055C08AB0E7}"/>
    <hyperlink ref="A202" r:id="rId262" display="https://www.wyoleg.gov/Legislation/2024/HB0201" xr:uid="{C8B2587F-90CF-AA44-AD1F-07A7F84BD565}"/>
    <hyperlink ref="A203" r:id="rId263" display="https://www.wyoleg.gov/Legislation/2024/HB0202" xr:uid="{C9A5185F-155F-DC4D-82F7-98B7469A1281}"/>
    <hyperlink ref="A204" r:id="rId264" display="https://www.wyoleg.gov/Legislation/2024/HB0203" xr:uid="{0000EC96-3CE8-9D41-8B70-887752B2D92E}"/>
    <hyperlink ref="A205" r:id="rId265" display="https://www.wyoleg.gov/Legislation/2024/HB0204" xr:uid="{764B4D18-D880-4441-8A0C-E1398BAC2903}"/>
    <hyperlink ref="A206" r:id="rId266" display="https://www.wyoleg.gov/Legislation/2024/HB0205" xr:uid="{171D1D5E-2DA8-D643-AACA-2F0907B33F0F}"/>
    <hyperlink ref="A207" r:id="rId267" display="https://www.wyoleg.gov/Legislation/2024/HB0206" xr:uid="{681D048C-74E3-9D48-B0F1-44DCDCE6AF74}"/>
    <hyperlink ref="A208" r:id="rId268" display="https://www.wyoleg.gov/Legislation/2024/HB0207" xr:uid="{DD154A85-18D1-E544-ACB5-CA9259E12EE6}"/>
    <hyperlink ref="A209" r:id="rId269" display="https://www.wyoleg.gov/Legislation/2024/HB0208" xr:uid="{F4E9EB4F-6398-4245-9197-D6BD55373293}"/>
    <hyperlink ref="A230" r:id="rId270" display="https://www.wyoleg.gov/Legislation/2024/HJ0008" xr:uid="{6F835D49-3F8A-D749-B6D7-3E831B30B679}"/>
    <hyperlink ref="A340" r:id="rId271" display="https://www.wyoleg.gov/Legislation/2024/SF0110" xr:uid="{C90B0028-D21F-3B4E-9ABA-D8042E2A8553}"/>
    <hyperlink ref="A341" r:id="rId272" display="https://www.wyoleg.gov/Legislation/2024/SF0111" xr:uid="{49BF87D1-61D1-F941-8F29-5C2AD555A6B6}"/>
    <hyperlink ref="A342" r:id="rId273" display="https://www.wyoleg.gov/Legislation/2024/SF0112" xr:uid="{1AAECE50-67E3-4C4E-B999-73E492F30D10}"/>
    <hyperlink ref="A343" r:id="rId274" display="https://www.wyoleg.gov/Legislation/2024/SF0113" xr:uid="{3E352345-A047-FF44-9A58-B158656ACC6F}"/>
    <hyperlink ref="A344" r:id="rId275" display="https://www.wyoleg.gov/Legislation/2024/SF0114" xr:uid="{29972183-3B2E-844E-84D7-119A14D492BA}"/>
    <hyperlink ref="A345" r:id="rId276" display="https://www.wyoleg.gov/Legislation/2024/SF0115" xr:uid="{B964E897-2792-904A-B9DC-FDE9B1B405D3}"/>
    <hyperlink ref="A346" r:id="rId277" display="https://www.wyoleg.gov/Legislation/2024/SF0116" xr:uid="{60FD9BC5-B9A2-724A-9CE2-EDB0379DEE09}"/>
    <hyperlink ref="A347" r:id="rId278" display="https://www.wyoleg.gov/Legislation/2024/SF0117" xr:uid="{8555F7E6-ED82-5940-92B1-C6C753D890CD}"/>
    <hyperlink ref="A348" r:id="rId279" display="https://www.wyoleg.gov/Legislation/2024/SF0118" xr:uid="{E528B30D-12FC-6247-B61A-4EC5D08A5A33}"/>
    <hyperlink ref="A349" r:id="rId280" display="https://www.wyoleg.gov/Legislation/2024/SF0119" xr:uid="{0B1B5368-66C0-154F-8D5B-6D198ACBB65A}"/>
    <hyperlink ref="A350" r:id="rId281" display="https://www.wyoleg.gov/Legislation/2024/SF0120" xr:uid="{3C570B2C-8A34-A543-B331-E8C9AC6EA2D0}"/>
    <hyperlink ref="A367" r:id="rId282" display="https://www.wyoleg.gov/Legislation/2024/SJ0005" xr:uid="{26B7BBDF-7309-6D47-869F-40DF6C990469}"/>
    <hyperlink ref="A210" r:id="rId283" display="https://www.wyoleg.gov/Legislation/2024/HB0209" xr:uid="{E511A1E1-0FA3-574F-8575-168ECE3B2043}"/>
    <hyperlink ref="A211" r:id="rId284" display="https://www.wyoleg.gov/Legislation/2024/HB0210" xr:uid="{586768AF-A810-8B46-A43B-C49D6DDBEF07}"/>
    <hyperlink ref="A212" r:id="rId285" display="https://www.wyoleg.gov/Legislation/2024/HB0211" xr:uid="{99341A84-EA30-6C48-9895-84ED4293A1EF}"/>
    <hyperlink ref="A213" r:id="rId286" display="https://www.wyoleg.gov/Legislation/2024/HB0212" xr:uid="{3F053EDB-F954-D447-85C7-2BB4C986EDA9}"/>
    <hyperlink ref="A214" r:id="rId287" display="https://www.wyoleg.gov/Legislation/2024/HB0213" xr:uid="{0BB60779-EBDD-A04A-84A4-AAFE3177EBF7}"/>
    <hyperlink ref="A215" r:id="rId288" display="https://www.wyoleg.gov/Legislation/2024/HB0214" xr:uid="{C69F3ED9-C22E-3D43-B4F6-1488C607A872}"/>
    <hyperlink ref="A216" r:id="rId289" display="https://www.wyoleg.gov/Legislation/2024/HB0215" xr:uid="{72E65E74-F332-9B41-990C-992AD6FC9534}"/>
    <hyperlink ref="A217" r:id="rId290" display="https://www.wyoleg.gov/Legislation/2024/HB0216" xr:uid="{5D4EEA9C-D6C8-6D40-9EDB-2699973B5FB0}"/>
    <hyperlink ref="A218" r:id="rId291" display="https://www.wyoleg.gov/Legislation/2024/HB0217" xr:uid="{ED49F7CC-9D36-5045-9999-2DC04E69F3B4}"/>
    <hyperlink ref="A219" r:id="rId292" display="https://www.wyoleg.gov/Legislation/2024/HB0218" xr:uid="{6CF11B29-7A29-F545-9D8F-D634A4A3A9EA}"/>
    <hyperlink ref="A220" r:id="rId293" display="https://www.wyoleg.gov/Legislation/2024/HB0219" xr:uid="{21534B5D-65B9-C945-8E4C-B8C64018E975}"/>
    <hyperlink ref="A221" r:id="rId294" display="https://www.wyoleg.gov/Legislation/2024/HB0220" xr:uid="{BDD3F713-5CC6-3E40-BA2B-B0359779DC0B}"/>
    <hyperlink ref="A222" r:id="rId295" display="https://www.wyoleg.gov/Legislation/2024/HB0221" xr:uid="{537FF7E7-5FAC-A54C-8C57-6DA3B0910B7E}"/>
    <hyperlink ref="A351" r:id="rId296" display="https://www.wyoleg.gov/Legislation/2024/SF0121" xr:uid="{8FCBD9AE-8BAA-0F43-B716-B932390E9282}"/>
    <hyperlink ref="A352" r:id="rId297" display="https://www.wyoleg.gov/Legislation/2024/SF0122" xr:uid="{2BEACC9B-210E-9B4F-A449-EB66311DE066}"/>
    <hyperlink ref="A353" r:id="rId298" display="https://www.wyoleg.gov/Legislation/2024/SF0123" xr:uid="{5E6E8968-62AB-004C-9711-BDF0680DB1E6}"/>
    <hyperlink ref="A354" r:id="rId299" display="https://www.wyoleg.gov/Legislation/2024/SF0124" xr:uid="{2E7668A9-9E63-7A45-90DE-FC3777064943}"/>
    <hyperlink ref="A355" r:id="rId300" display="https://www.wyoleg.gov/Legislation/2024/SF0125" xr:uid="{6FA5CF9D-8426-E64D-B24C-7521BEAD9338}"/>
    <hyperlink ref="A356" r:id="rId301" display="https://www.wyoleg.gov/Legislation/2024/SF0126" xr:uid="{5D1F46B7-6C2C-7A41-96B0-4898715D22F9}"/>
    <hyperlink ref="A357" r:id="rId302" display="https://www.wyoleg.gov/Legislation/2024/SF0127" xr:uid="{FCD09C0C-21FD-2E4C-B03C-0561243F300C}"/>
    <hyperlink ref="A358" r:id="rId303" display="https://www.wyoleg.gov/Legislation/2024/SF0128" xr:uid="{EEBA175C-3186-184A-88C6-12842961E38E}"/>
    <hyperlink ref="A359" r:id="rId304" display="https://www.wyoleg.gov/Legislation/2024/SF0129" xr:uid="{35D3607C-D4E4-3542-B947-06D6E007DA54}"/>
    <hyperlink ref="A360" r:id="rId305" display="https://www.wyoleg.gov/Legislation/2024/SF0130" xr:uid="{2BFBA7C0-A975-B44B-B8D1-3647A0E6AE40}"/>
    <hyperlink ref="A361" r:id="rId306" display="https://www.wyoleg.gov/Legislation/2024/SF0131" xr:uid="{0EB5769C-CE16-B445-8E4F-DD9024B0AD64}"/>
    <hyperlink ref="A362" r:id="rId307" display="https://www.wyoleg.gov/Legislation/2024/SF0132" xr:uid="{22E20B37-0DB8-E543-AA17-93A662A04264}"/>
    <hyperlink ref="K232" r:id="rId308" display="https://wyoleg.gov/Legislation/2024/SF0002" xr:uid="{D4E25BAA-5F07-7142-A957-970382B5F25A}"/>
    <hyperlink ref="K231" r:id="rId309" display="https://wyoleg.gov/Legislation/2024/SF0001" xr:uid="{D51861EC-F341-1343-8772-AA753DFB0BC6}"/>
    <hyperlink ref="K317" r:id="rId310" display="https://wyoleg.gov/Legislation/2024/SF0087" xr:uid="{3DCE43EE-CF46-1D48-81ED-48A4921F5F99}"/>
    <hyperlink ref="K316" r:id="rId311" display="https://wyoleg.gov/Legislation/2024/SF0086" xr:uid="{B7082E48-C8AE-B04C-A0F6-239BE70EABB5}"/>
    <hyperlink ref="K315" r:id="rId312" display="https://wyoleg.gov/Legislation/2024/SF0085" xr:uid="{AF8945BC-4BBF-8047-9607-112E2FC9DA1C}"/>
    <hyperlink ref="K314" r:id="rId313" display="https://wyoleg.gov/Legislation/2024/SF0084" xr:uid="{FE8518AA-C047-C04B-A6CB-F010E53B8B67}"/>
    <hyperlink ref="K313" r:id="rId314" display="https://wyoleg.gov/Legislation/2024/SF0083" xr:uid="{5BA02A4B-2583-644B-B3E9-DB526F758FBD}"/>
    <hyperlink ref="K312" r:id="rId315" display="https://wyoleg.gov/Legislation/2024/SF0082" xr:uid="{E49D8602-188E-4543-A595-6AF0C0AC9A3E}"/>
    <hyperlink ref="K227" r:id="rId316" display="https://wyoleg.gov/Legislation/2024/HJ0005" xr:uid="{998B050F-08AA-294A-BA59-8718858D5F91}"/>
    <hyperlink ref="K151" r:id="rId317" display="https://wyoleg.gov/Legislation/2024/HB0150" xr:uid="{7222DA3C-5C28-6048-B4AE-9E16307250B2}"/>
    <hyperlink ref="K150" r:id="rId318" display="https://wyoleg.gov/Legislation/2024/HB0149" xr:uid="{462E2FD7-7415-8646-A548-DF70D11DC740}"/>
    <hyperlink ref="K149" r:id="rId319" display="https://wyoleg.gov/Legislation/2024/HB0148" xr:uid="{857C954B-CEE3-7D43-A8BE-02C5703EBA78}"/>
    <hyperlink ref="K148" r:id="rId320" display="https://wyoleg.gov/Legislation/2024/HB0147" xr:uid="{F3FCB877-E848-DF4B-B18F-9F0947B5C400}"/>
    <hyperlink ref="K147" r:id="rId321" display="https://wyoleg.gov/Legislation/2024/HB0146" xr:uid="{5679AEDB-F5BE-F144-B798-9F3C4CF08095}"/>
    <hyperlink ref="K146" r:id="rId322" display="https://wyoleg.gov/Legislation/2024/HB0145" xr:uid="{893191DE-6ABA-A04C-A367-AE7ED0CE7D6E}"/>
    <hyperlink ref="K145" r:id="rId323" display="https://wyoleg.gov/Legislation/2024/HB0144" xr:uid="{F2452FDF-2FE6-8340-BB28-11AEA7B48CF4}"/>
    <hyperlink ref="K144" r:id="rId324" display="https://wyoleg.gov/Legislation/2024/HB0143" xr:uid="{2A5C0D53-9449-1144-A637-BA6BB3D1073A}"/>
    <hyperlink ref="K143" r:id="rId325" display="https://wyoleg.gov/Legislation/2024/HB0142" xr:uid="{52CD5427-1A3D-0346-86BF-30CCE11BB8E5}"/>
    <hyperlink ref="K142" r:id="rId326" display="https://wyoleg.gov/Legislation/2024/HB0141" xr:uid="{38FB5654-2F65-C64B-895F-5747EA3CAEDB}"/>
    <hyperlink ref="K311" r:id="rId327" display="https://wyoleg.gov/Legislation/2024/SF0081" xr:uid="{D94332C6-13A8-D64E-8E51-740A398CB398}"/>
    <hyperlink ref="K310" r:id="rId328" display="https://wyoleg.gov/Legislation/2024/SF0080" xr:uid="{D56596F7-0430-7A40-8A1C-28BB1366C0FC}"/>
    <hyperlink ref="K141" r:id="rId329" display="https://wyoleg.gov/Legislation/2024/HB0140" xr:uid="{2D7C5659-B45B-3242-8C02-95DB42F172A4}"/>
    <hyperlink ref="K140" r:id="rId330" display="https://wyoleg.gov/Legislation/2024/HB0139" xr:uid="{4F3B6D66-ACBA-1143-956E-A2F0D201F374}"/>
    <hyperlink ref="K139" r:id="rId331" display="https://wyoleg.gov/Legislation/2024/HB0138" xr:uid="{4E7335AF-C186-8441-A813-4B5D899D7903}"/>
    <hyperlink ref="K138" r:id="rId332" display="https://wyoleg.gov/Legislation/2024/HB0137" xr:uid="{A26CC8F5-A4D8-EF4B-B2B6-D8DA337B2ACC}"/>
    <hyperlink ref="K137" r:id="rId333" display="https://wyoleg.gov/Legislation/2024/HB0136" xr:uid="{541F2EF0-6CA1-F348-A99F-0A0D80E96460}"/>
    <hyperlink ref="K309" r:id="rId334" display="https://www.wyoleg.gov/Legislation/2024/SF0079" xr:uid="{74081A2E-86FB-7B47-A2DB-0E5B31251000}"/>
    <hyperlink ref="K308" r:id="rId335" display="https://www.wyoleg.gov/Legislation/2024/SF0078" xr:uid="{652E576F-4729-DF4C-B77A-6E5694B815A2}"/>
    <hyperlink ref="K307" r:id="rId336" display="https://www.wyoleg.gov/Legislation/2024/SF0077" xr:uid="{B0470022-1354-0D49-B325-BD9DC7C72DDF}"/>
    <hyperlink ref="K306" r:id="rId337" display="https://www.wyoleg.gov/Legislation/2024/SF0076" xr:uid="{4FED7D14-873D-5C4B-94A2-DECD76C666B4}"/>
    <hyperlink ref="K305" r:id="rId338" display="https://www.wyoleg.gov/Legislation/2024/SF0075" xr:uid="{3C922794-BFE5-0140-86AF-7413B8170421}"/>
    <hyperlink ref="K304" r:id="rId339" display="https://www.wyoleg.gov/Legislation/2024/SF0074" xr:uid="{3F019F5C-3CA0-4C47-A8B1-2B48E7C9B5D6}"/>
    <hyperlink ref="K303" r:id="rId340" display="https://www.wyoleg.gov/Legislation/2024/SF0073" xr:uid="{9B85AD55-B2F9-3B49-A323-1102653AFC85}"/>
    <hyperlink ref="K302" r:id="rId341" display="https://www.wyoleg.gov/Legislation/2024/SF0072" xr:uid="{E60B7A8D-8917-4C4E-97D7-B55E33B8DEF3}"/>
    <hyperlink ref="K301" r:id="rId342" display="https://www.wyoleg.gov/Legislation/2024/SF0071" xr:uid="{3BE1E233-E244-1B42-90B6-497F3899EE9B}"/>
    <hyperlink ref="K300" r:id="rId343" display="https://www.wyoleg.gov/Legislation/2024/SF0070" xr:uid="{FEF8A4A9-F3AA-0442-8876-EB245C8F05B6}"/>
    <hyperlink ref="K226" r:id="rId344" display="https://www.wyoleg.gov/Legislation/2024/HJ0004" xr:uid="{B37C5F7F-FE46-7B4D-A587-091482941B86}"/>
    <hyperlink ref="K136" r:id="rId345" display="https://www.wyoleg.gov/Legislation/2024/HB0135" xr:uid="{7CD8EC2D-01B7-484B-9CC5-326A73976A00}"/>
    <hyperlink ref="K135" r:id="rId346" display="https://www.wyoleg.gov/Legislation/2024/HB0134" xr:uid="{1FC5D5A5-18F7-F343-AAA6-77840439FBF8}"/>
    <hyperlink ref="K134" r:id="rId347" display="https://www.wyoleg.gov/Legislation/2024/HB0133" xr:uid="{A2936CD1-D718-F740-A148-29E7B9979A8E}"/>
    <hyperlink ref="K133" r:id="rId348" display="https://www.wyoleg.gov/Legislation/2024/HB0132" xr:uid="{57712F6D-A419-C149-88A1-61EA0E8A78FD}"/>
    <hyperlink ref="K132" r:id="rId349" display="https://www.wyoleg.gov/Legislation/2024/HB0131" xr:uid="{DDD301F3-D520-DD4E-B4F2-23F284AE8BB1}"/>
    <hyperlink ref="K131" r:id="rId350" display="https://www.wyoleg.gov/Legislation/2024/HB0130" xr:uid="{9D94176E-C46B-7146-8EA2-705B8F2B3A53}"/>
    <hyperlink ref="K130" r:id="rId351" display="https://www.wyoleg.gov/Legislation/2024/HB0129" xr:uid="{D62A7682-D191-124B-9696-4546CADE214D}"/>
    <hyperlink ref="K129" r:id="rId352" display="https://www.wyoleg.gov/Legislation/2024/HB0128" xr:uid="{11CACD08-81B4-EF46-8A22-DCDA719E34E7}"/>
    <hyperlink ref="K128" r:id="rId353" display="https://www.wyoleg.gov/Legislation/2024/HB0127" xr:uid="{BB078FE6-53B8-D243-A8FB-1527587CC236}"/>
    <hyperlink ref="K127" r:id="rId354" display="https://www.wyoleg.gov/Legislation/2024/HB0126" xr:uid="{6F7A8368-90E7-844C-89AB-05FC90E6941B}"/>
    <hyperlink ref="K126" r:id="rId355" display="https://www.wyoleg.gov/Legislation/2024/HB0125" xr:uid="{1E01D77A-AF93-FF40-B0DD-791A1F8ECC3A}"/>
    <hyperlink ref="K125" r:id="rId356" display="https://www.wyoleg.gov/Legislation/2024/HB0124" xr:uid="{40151772-C5AD-3045-B78E-59D108BB8631}"/>
    <hyperlink ref="K124" r:id="rId357" display="https://www.wyoleg.gov/Legislation/2024/HB0123" xr:uid="{3ED8EC04-89BC-9E40-932A-4CFA07A42817}"/>
    <hyperlink ref="K123" r:id="rId358" display="https://www.wyoleg.gov/Legislation/2024/HB0122" xr:uid="{015A97F3-1AAC-8146-A029-5B3A624D7926}"/>
    <hyperlink ref="K122" r:id="rId359" display="https://www.wyoleg.gov/Legislation/2024/HB0121" xr:uid="{B6ED5228-5E6E-7940-98D0-F836C38A761F}"/>
    <hyperlink ref="K121" r:id="rId360" display="https://www.wyoleg.gov/Legislation/2024/HB0120" xr:uid="{8D7AC851-D3B3-E241-B2AF-109FC554BD81}"/>
    <hyperlink ref="K120" r:id="rId361" display="https://www.wyoleg.gov/Legislation/2024/HB0119" xr:uid="{25C7BCEB-5676-E849-8259-89404096A625}"/>
    <hyperlink ref="K119" r:id="rId362" display="https://www.wyoleg.gov/Legislation/2024/HB0118" xr:uid="{E48EAAFC-6D88-4A4C-8DC4-E610DB019C48}"/>
    <hyperlink ref="K118" r:id="rId363" display="https://www.wyoleg.gov/Legislation/2024/HB0117" xr:uid="{6D993ECF-7537-614B-A7D7-03E634067B00}"/>
    <hyperlink ref="K117" r:id="rId364" display="https://www.wyoleg.gov/Legislation/2024/HB0116" xr:uid="{0D830740-2957-B24D-A480-0AD3F99483C9}"/>
    <hyperlink ref="K116" r:id="rId365" display="https://www.wyoleg.gov/Legislation/2024/HB0115" xr:uid="{7421669C-29FA-034D-8AEB-E9B1A65C7921}"/>
    <hyperlink ref="K115" r:id="rId366" display="https://www.wyoleg.gov/Legislation/2024/HB0114" xr:uid="{33FAB44C-6D12-3A42-8E45-D79D938278D4}"/>
    <hyperlink ref="K114" r:id="rId367" display="https://www.wyoleg.gov/Legislation/2024/HB0113" xr:uid="{41934975-5C2A-4748-8EAF-73CECC138695}"/>
    <hyperlink ref="K113" r:id="rId368" display="https://www.wyoleg.gov/Legislation/2024/HB0112" xr:uid="{4E2FF969-1A90-FB42-8249-4D6B16585CAA}"/>
    <hyperlink ref="K112" r:id="rId369" display="https://www.wyoleg.gov/Legislation/2024/HB0111" xr:uid="{6C4ADD3E-9D95-E341-B9B9-C80263F5D02A}"/>
    <hyperlink ref="K111" r:id="rId370" display="https://www.wyoleg.gov/Legislation/2024/HB0110" xr:uid="{17D7D2E6-62CF-8449-AF80-26DD92F479BA}"/>
    <hyperlink ref="K110" r:id="rId371" display="https://www.wyoleg.gov/Legislation/2024/HB0109" xr:uid="{4E64B22E-50AB-D148-BAF4-EADDB5771EAA}"/>
    <hyperlink ref="K109" r:id="rId372" display="https://www.wyoleg.gov/Legislation/2024/HB0108" xr:uid="{9A481AC8-1CA1-A744-AFDA-B3EAB52F853B}"/>
    <hyperlink ref="K108" r:id="rId373" display="https://www.wyoleg.gov/Legislation/2024/HB0107" xr:uid="{97DFE18A-DBEF-BD47-9DB9-9291B2725314}"/>
    <hyperlink ref="K107" r:id="rId374" display="https://www.wyoleg.gov/Legislation/2024/HB0106" xr:uid="{C0C30BBA-CF33-884E-9A15-B2B773C79C56}"/>
    <hyperlink ref="K106" r:id="rId375" display="https://www.wyoleg.gov/Legislation/2024/HB0105" xr:uid="{BE95E169-049C-DC4D-9033-250DEC1D41AF}"/>
    <hyperlink ref="K105" r:id="rId376" display="https://www.wyoleg.gov/Legislation/2024/HB0104" xr:uid="{29E908C5-57ED-E14F-8837-42772B4F60C2}"/>
    <hyperlink ref="K299" r:id="rId377" display="https://wyoleg.gov/Legislation/2024/SF0069" xr:uid="{6D251A93-5033-E34C-8CA2-AA1B6E86C964}"/>
    <hyperlink ref="K298" r:id="rId378" display="https://wyoleg.gov/Legislation/2024/SF0068" xr:uid="{3A86BBFF-6EA6-2240-B80A-94FA3960D4F6}"/>
    <hyperlink ref="K104" r:id="rId379" display="https://wyoleg.gov/Legislation/2024/HB0103" xr:uid="{1AEA5F83-E7D5-9E4F-B547-6963DDB0CE26}"/>
    <hyperlink ref="K103" r:id="rId380" display="https://wyoleg.gov/Legislation/2024/HB0102" xr:uid="{9C9B1639-1D93-244B-804D-AB4BD2CED025}"/>
    <hyperlink ref="K102" r:id="rId381" display="https://wyoleg.gov/Legislation/2024/HB0101" xr:uid="{A0996B85-836A-4947-A7F9-5893506080E9}"/>
    <hyperlink ref="K101" r:id="rId382" display="https://wyoleg.gov/Legislation/2024/HB0100" xr:uid="{FD7264D1-6F49-1E41-9B5D-BB268D3507D5}"/>
    <hyperlink ref="K100" r:id="rId383" display="https://wyoleg.gov/Legislation/2024/HB0099" xr:uid="{CF156347-1E3F-EA4E-9D6E-14527A252B20}"/>
    <hyperlink ref="K99" r:id="rId384" display="https://wyoleg.gov/Legislation/2024/HB0098" xr:uid="{065F0C88-E1E5-4F49-81FC-A827FC6846C3}"/>
    <hyperlink ref="K98" r:id="rId385" display="https://wyoleg.gov/Legislation/2024/HB0097" xr:uid="{00C09B5B-C8D3-3449-8685-2154A261C130}"/>
    <hyperlink ref="K97" r:id="rId386" display="https://wyoleg.gov/Legislation/2024/HB0096" xr:uid="{96C07032-4D29-4F43-980A-ACC2CE10541C}"/>
    <hyperlink ref="K96" r:id="rId387" display="https://wyoleg.gov/Legislation/2024/HB0095" xr:uid="{67E77216-7FF3-8B4E-817A-F84E7E9921BB}"/>
    <hyperlink ref="K95" r:id="rId388" display="https://wyoleg.gov/Legislation/2024/HB0094" xr:uid="{A19F4BEC-2111-CA4D-99FB-1DAD21A8A670}"/>
    <hyperlink ref="K94" r:id="rId389" display="https://wyoleg.gov/Legislation/2024/HB0093" xr:uid="{F4780354-076D-774A-978F-78A5C2B024DA}"/>
    <hyperlink ref="K93" r:id="rId390" display="https://wyoleg.gov/Legislation/2024/HB0092" xr:uid="{0710A613-8174-8C41-905F-B405104CBBD8}"/>
    <hyperlink ref="K92" r:id="rId391" display="https://wyoleg.gov/Legislation/2024/HB0091" xr:uid="{3DB2D614-36C6-334F-A24A-B7AAAFAF4DD7}"/>
    <hyperlink ref="K91" r:id="rId392" display="https://www.wyoleg.gov/Legislation/2024/HB0090" xr:uid="{6EFBC92F-69EC-CC42-93DF-7521321BD0D8}"/>
    <hyperlink ref="K90" r:id="rId393" display="https://www.wyoleg.gov/Legislation/2024/HB0089" xr:uid="{A3242758-CE90-1E4D-BE59-F068DAABB46E}"/>
    <hyperlink ref="K89" r:id="rId394" display="https://www.wyoleg.gov/Legislation/2024/HB0088" xr:uid="{12A6CC38-67AE-E045-ACD1-9F9A6519FB0E}"/>
    <hyperlink ref="K88" r:id="rId395" display="https://www.wyoleg.gov/Legislation/2024/HB0087" xr:uid="{09548FB6-0244-054F-9E12-7CEAFACFCCA3}"/>
    <hyperlink ref="K87" r:id="rId396" display="https://www.wyoleg.gov/Legislation/2024/HB0086" xr:uid="{3DFE2FE7-0722-B343-9922-AA9B24596FC8}"/>
    <hyperlink ref="K86" r:id="rId397" display="https://www.wyoleg.gov/Legislation/2024/HB0085" xr:uid="{8E63ADB7-8801-1D47-A019-41957F42EDEA}"/>
    <hyperlink ref="K85" r:id="rId398" display="https://www.wyoleg.gov/Legislation/2024/HB0084" xr:uid="{521595F8-846E-2448-B598-B0C15BA6A140}"/>
    <hyperlink ref="K84" r:id="rId399" display="https://www.wyoleg.gov/Legislation/2024/HB0083" xr:uid="{FDD967F1-B43E-5948-AFA3-86BE2C077E33}"/>
    <hyperlink ref="K83" r:id="rId400" display="https://www.wyoleg.gov/Legislation/2024/HB0082" xr:uid="{DD3CC8AC-4377-654A-8397-D83FEE78B3E0}"/>
    <hyperlink ref="K82" r:id="rId401" display="https://www.wyoleg.gov/Legislation/2024/HB0081" xr:uid="{CC195E15-C9D7-7F4D-82E7-F6212D07560A}"/>
    <hyperlink ref="K81" r:id="rId402" display="https://www.wyoleg.gov/Legislation/2024/HB0080" xr:uid="{3A578D21-6DE3-DB43-9B5C-B835C7C55C99}"/>
    <hyperlink ref="K80" r:id="rId403" display="https://www.wyoleg.gov/Legislation/2024/HB0079" xr:uid="{EF011DA3-1094-564B-9F26-AB8C60148C32}"/>
    <hyperlink ref="K79" r:id="rId404" display="https://www.wyoleg.gov/Legislation/2024/HB0078" xr:uid="{9AD783B4-60CB-F14B-AF4E-4A50249D101C}"/>
    <hyperlink ref="K78" r:id="rId405" display="https://www.wyoleg.gov/Legislation/2024/HB0077" xr:uid="{076CB958-13C3-7843-90FC-FA7CF1C0EB5F}"/>
    <hyperlink ref="K77" r:id="rId406" display="https://www.wyoleg.gov/Legislation/2024/HB0076" xr:uid="{3924C393-7D93-6143-9CF8-1A4FE524C05B}"/>
    <hyperlink ref="K76" r:id="rId407" display="https://www.wyoleg.gov/Legislation/2024/HB0075" xr:uid="{E961A5C4-041D-D64E-A1BB-77032C0BE3E9}"/>
    <hyperlink ref="K75" r:id="rId408" display="https://www.wyoleg.gov/Legislation/2024/HB0074" xr:uid="{57B572A2-70E0-3E45-856A-3DA1F668D483}"/>
    <hyperlink ref="K74" r:id="rId409" display="https://www.wyoleg.gov/Legislation/2024/HB0073" xr:uid="{23CBF44D-7896-E14B-A864-AE99D0D7CA0B}"/>
    <hyperlink ref="K73" r:id="rId410" display="https://www.wyoleg.gov/Legislation/2024/HB0072" xr:uid="{C540D508-2AB7-8A4C-AE1F-8E39124B6983}"/>
    <hyperlink ref="K72" r:id="rId411" display="https://www.wyoleg.gov/Legislation/2024/HB0071" xr:uid="{AFCA23CC-60F2-0C4C-8616-A2E4067D3CC5}"/>
    <hyperlink ref="K71" r:id="rId412" display="https://www.wyoleg.gov/Legislation/2024/HB0070" xr:uid="{587D3B21-F78D-374E-BD01-8013D5E4162E}"/>
    <hyperlink ref="K70" r:id="rId413" display="https://www.wyoleg.gov/Legislation/2024/HB0069" xr:uid="{BE7F0A46-8157-AE46-9E51-064682703C24}"/>
    <hyperlink ref="K69" r:id="rId414" display="https://www.wyoleg.gov/Legislation/2024/HB0068" xr:uid="{1A9D123F-292A-764D-8287-323853A14A71}"/>
    <hyperlink ref="K68" r:id="rId415" display="https://www.wyoleg.gov/Legislation/2024/HB0067" xr:uid="{1A149B28-E5DB-9044-AAC3-ED9EF5994697}"/>
    <hyperlink ref="K225" r:id="rId416" display="https://www.wyoleg.gov/Legislation/2024/HJ0003" xr:uid="{FDBDDDC6-09E2-3C43-9B6F-5C1B2B920B44}"/>
    <hyperlink ref="K297" r:id="rId417" display="https://www.wyoleg.gov/Legislation/2024/SF0067" xr:uid="{F409DBEB-3AD3-4E47-A6CC-CCF3B75228B7}"/>
    <hyperlink ref="K296" r:id="rId418" display="https://www.wyoleg.gov/Legislation/2024/SF0066" xr:uid="{CFB8555B-2F12-B543-9145-19FF8711ED91}"/>
    <hyperlink ref="K295" r:id="rId419" display="https://www.wyoleg.gov/Legislation/2024/SF0065" xr:uid="{64366EEA-9A96-0749-9720-25454692D021}"/>
    <hyperlink ref="K294" r:id="rId420" display="https://www.wyoleg.gov/Legislation/2024/SF0064" xr:uid="{C8B75A2A-C214-1F4F-B00B-322E1F06A992}"/>
    <hyperlink ref="K293" r:id="rId421" display="https://www.wyoleg.gov/Legislation/2024/SF0063" xr:uid="{FEC42288-B4EE-3643-8E8E-28B9321D94BE}"/>
    <hyperlink ref="K292" r:id="rId422" display="https://www.wyoleg.gov/Legislation/2024/SF0062" xr:uid="{ECB25CA1-8A3D-5B45-9CC0-CB426008D2C7}"/>
    <hyperlink ref="K291" r:id="rId423" display="https://www.wyoleg.gov/Legislation/2024/SF0061" xr:uid="{958A4DC1-4369-204B-A18B-70ED07D2A610}"/>
    <hyperlink ref="K290" r:id="rId424" display="https://www.wyoleg.gov/Legislation/2024/SF0060" xr:uid="{222ED53B-C08A-C642-B4DF-13EF94F29A33}"/>
    <hyperlink ref="K67" r:id="rId425" display="https://wyoleg.gov/Legislation/2024/HB0066" xr:uid="{C308A720-3456-4D46-9BA9-351E853BE132}"/>
    <hyperlink ref="K66" r:id="rId426" display="https://wyoleg.gov/Legislation/2024/HB0065" xr:uid="{2BB2E971-7CEC-9641-AAD4-C67047F6257B}"/>
    <hyperlink ref="K65" r:id="rId427" display="https://wyoleg.gov/Legislation/2024/HB0064" xr:uid="{6F6296DB-7BBF-D54C-A76D-3079DDAC3988}"/>
    <hyperlink ref="K64" r:id="rId428" display="https://wyoleg.gov/Legislation/2024/HB0063" xr:uid="{DEC4FFFC-482D-1B4D-9670-B4315B32CE2E}"/>
    <hyperlink ref="K289" r:id="rId429" display="https://wyoleg.gov/Legislation/2024/SF0059" xr:uid="{C9259B16-2ADE-8649-9EB1-2303E778F5B4}"/>
    <hyperlink ref="K288" r:id="rId430" display="https://wyoleg.gov/Legislation/2024/SF0058" xr:uid="{142206DA-E2CC-5D47-BCE6-B6CC3E4F360D}"/>
    <hyperlink ref="K287" r:id="rId431" display="https://wyoleg.gov/Legislation/2024/SF0057" xr:uid="{F9D96D32-E980-7847-85D6-8263652ECA43}"/>
    <hyperlink ref="K286" r:id="rId432" display="https://wyoleg.gov/Legislation/2024/SF0056" xr:uid="{6A1D4CC8-9998-A843-8A2F-173CF527B7D9}"/>
    <hyperlink ref="K285" r:id="rId433" display="https://wyoleg.gov/Legislation/2024/SF0055" xr:uid="{8F537752-CB71-C14B-B8F3-AA596735A33D}"/>
    <hyperlink ref="K284" r:id="rId434" display="https://wyoleg.gov/Legislation/2024/SF0054" xr:uid="{A5B92D47-15DE-1446-A71D-BFD29D37FCBA}"/>
    <hyperlink ref="K283" r:id="rId435" display="https://wyoleg.gov/Legislation/2024/SF0053" xr:uid="{E2373B65-D56E-3D4C-9C32-4EB5B25EAB83}"/>
    <hyperlink ref="K282" r:id="rId436" display="https://wyoleg.gov/Legislation/2024/SF0052" xr:uid="{F95FF3D9-425C-AA4C-A266-E9161CC4CC52}"/>
    <hyperlink ref="K281" r:id="rId437" display="https://wyoleg.gov/Legislation/2024/SF0051" xr:uid="{8E9D8DFC-437D-F040-A983-C0E892E6FE16}"/>
    <hyperlink ref="K280" r:id="rId438" display="https://wyoleg.gov/Legislation/2024/SF0050" xr:uid="{553ACE31-604B-C64D-8F67-CF4BD57DF011}"/>
    <hyperlink ref="K279" r:id="rId439" display="https://wyoleg.gov/Legislation/2024/SF0049" xr:uid="{1074F00C-0DB3-5448-A25C-FDA8D6914F7F}"/>
    <hyperlink ref="K278" r:id="rId440" display="https://wyoleg.gov/Legislation/2024/SF0048" xr:uid="{50CF5496-1CA4-0049-905A-F5F3A396840A}"/>
    <hyperlink ref="K277" r:id="rId441" display="https://wyoleg.gov/Legislation/2024/SF0047" xr:uid="{AE75938B-B36D-EF4B-887B-8CF00C4820C6}"/>
    <hyperlink ref="K276" r:id="rId442" display="https://wyoleg.gov/Legislation/2024/SF0046" xr:uid="{C4D33567-F831-1747-B79A-1C5A1B4A46A0}"/>
    <hyperlink ref="K275" r:id="rId443" display="https://wyoleg.gov/Legislation/2024/SF0045" xr:uid="{871A4FE3-59A0-7A47-A5F4-732D91FC9979}"/>
    <hyperlink ref="K274" r:id="rId444" display="https://wyoleg.gov/Legislation/2024/SF0044" xr:uid="{40331576-6F6D-6D4B-971F-7CDEF43D0EDB}"/>
    <hyperlink ref="K273" r:id="rId445" display="https://wyoleg.gov/Legislation/2024/SF0043" xr:uid="{AE5429BF-B01B-C745-B053-6A9628C67F9B}"/>
    <hyperlink ref="K272" r:id="rId446" display="https://wyoleg.gov/Legislation/2024/SF0042" xr:uid="{4CA16EAF-2403-9145-8219-03A5620BB27D}"/>
    <hyperlink ref="K271" r:id="rId447" display="https://wyoleg.gov/Legislation/2024/SF0041" xr:uid="{58921478-2809-B840-A522-54842A4E50CB}"/>
    <hyperlink ref="K270" r:id="rId448" display="https://wyoleg.gov/Legislation/2024/SF0040" xr:uid="{673908C0-ACA1-C44D-993F-6709732D9A80}"/>
    <hyperlink ref="K269" r:id="rId449" display="https://wyoleg.gov/Legislation/2024/SF0039" xr:uid="{0FB9FD07-5787-1C48-9D4E-FA02B5B94006}"/>
    <hyperlink ref="K268" r:id="rId450" display="https://wyoleg.gov/Legislation/2024/SF0038" xr:uid="{EF7C0F8B-AA20-FB41-AF09-09672796FF47}"/>
    <hyperlink ref="K267" r:id="rId451" display="https://wyoleg.gov/Legislation/2024/SF0037" xr:uid="{9C490E2E-9E46-7F42-907B-8801A454931C}"/>
    <hyperlink ref="K63" r:id="rId452" display="https://wyoleg.gov/Legislation/2024/HB0062" xr:uid="{11C818A4-ECE4-814E-9F46-3C4FAF98944B}"/>
    <hyperlink ref="K62" r:id="rId453" display="https://wyoleg.gov/Legislation/2024/HB0061" xr:uid="{0F9E9F33-EA22-C14B-99AE-268863BAA2D4}"/>
    <hyperlink ref="K61" r:id="rId454" display="https://wyoleg.gov/Legislation/2024/HB0060" xr:uid="{D2474390-129D-3A4B-AF7C-599C98FF3784}"/>
    <hyperlink ref="K60" r:id="rId455" display="https://wyoleg.gov/Legislation/2024/HB0059" xr:uid="{D6018852-ABB2-DA45-9C6B-1C744E6E051B}"/>
    <hyperlink ref="K59" r:id="rId456" display="https://wyoleg.gov/Legislation/2024/HB0058" xr:uid="{19FF326C-7EF2-DD47-8C31-B8901D7149B0}"/>
    <hyperlink ref="K58" r:id="rId457" display="https://wyoleg.gov/Legislation/2024/HB0057" xr:uid="{5AFC139A-8F8C-784A-900D-90F2BFDA7D84}"/>
    <hyperlink ref="K57" r:id="rId458" display="https://wyoleg.gov/Legislation/2024/HB0056" xr:uid="{121A0522-B8AA-944D-BC2B-8A8AAF7E6B44}"/>
    <hyperlink ref="K56" r:id="rId459" display="https://wyoleg.gov/Legislation/2024/HB0055" xr:uid="{455DDE00-7EFC-4748-9E53-2462D2AC89FB}"/>
    <hyperlink ref="K55" r:id="rId460" display="https://wyoleg.gov/Legislation/2024/HB0054" xr:uid="{DCA5E5D1-1DEA-3C4E-A195-07608571BA46}"/>
    <hyperlink ref="K54" r:id="rId461" display="https://wyoleg.gov/Legislation/2024/HB0053" xr:uid="{D80E696E-9F46-F641-885F-62A7E2B322B4}"/>
    <hyperlink ref="K53" r:id="rId462" display="https://wyoleg.gov/Legislation/2024/HB0052" xr:uid="{2949D164-0F90-C745-BAC5-4741456AE0DC}"/>
    <hyperlink ref="K52" r:id="rId463" display="https://wyoleg.gov/Legislation/2024/HB0051" xr:uid="{D23843B5-2B30-2745-BF9E-B4342E0702ED}"/>
    <hyperlink ref="K51" r:id="rId464" display="https://wyoleg.gov/Legislation/2024/HB0050" xr:uid="{98B77EED-1990-9549-8370-12222AAE5C44}"/>
    <hyperlink ref="K50" r:id="rId465" display="https://wyoleg.gov/Legislation/2024/HB0049" xr:uid="{9F02432D-14B8-C54C-B4C7-13B5C24506CB}"/>
    <hyperlink ref="K49" r:id="rId466" display="https://wyoleg.gov/Legislation/2024/HB0048" xr:uid="{D6D9244E-6E5E-BB4E-AC5C-71F7140AE286}"/>
    <hyperlink ref="K48" r:id="rId467" display="https://wyoleg.gov/Legislation/2024/HB0047" xr:uid="{73546C8E-33DC-0644-85C1-DF5E4112E3F9}"/>
    <hyperlink ref="K47" r:id="rId468" display="https://wyoleg.gov/Legislation/2024/HB0046" xr:uid="{126B1690-6B2B-3B41-9707-E3659ADDD932}"/>
    <hyperlink ref="K46" r:id="rId469" display="https://wyoleg.gov/Legislation/2024/HB0045" xr:uid="{252CA05F-817D-8D49-8DA3-B3B75EB1C6FC}"/>
    <hyperlink ref="K45" r:id="rId470" display="https://wyoleg.gov/Legislation/2024/HB0044" xr:uid="{7BD1C73A-19E8-5343-B9A2-5A377D6D7865}"/>
    <hyperlink ref="K44" r:id="rId471" display="https://wyoleg.gov/Legislation/2024/HB0043" xr:uid="{F560BD21-7CD1-9F44-8ECC-4FC9301131ED}"/>
    <hyperlink ref="K43" r:id="rId472" display="https://wyoleg.gov/Legislation/2024/HB0042" xr:uid="{03C432F1-4F40-BC41-AA1E-47F5213BA556}"/>
    <hyperlink ref="K42" r:id="rId473" display="https://wyoleg.gov/Legislation/2024/HB0041" xr:uid="{7F866E8E-B237-4D46-BCB9-6B3968058B03}"/>
    <hyperlink ref="K41" r:id="rId474" display="https://wyoleg.gov/Legislation/2024/HB0040" xr:uid="{A837268F-1975-9445-AA5F-A2407EC007CA}"/>
    <hyperlink ref="K40" r:id="rId475" display="https://wyoleg.gov/Legislation/2024/HB0039" xr:uid="{2838D99D-B17D-9D49-8730-CCA1E1944718}"/>
    <hyperlink ref="K39" r:id="rId476" display="https://wyoleg.gov/Legislation/2024/HB0038" xr:uid="{23FE59D7-1A79-A04A-87BA-F164C7ADA032}"/>
    <hyperlink ref="K38" r:id="rId477" display="https://wyoleg.gov/Legislation/2024/HB0037" xr:uid="{5FC7EC74-59AD-4349-8A98-34EC6EAE008D}"/>
    <hyperlink ref="K37" r:id="rId478" display="https://wyoleg.gov/Legislation/2024/HB0036" xr:uid="{D80227BA-4747-7F4F-9554-2763488EC3D6}"/>
    <hyperlink ref="K36" r:id="rId479" display="https://wyoleg.gov/Legislation/2024/HB0035" xr:uid="{9B3C8A77-CC6A-1848-9FA3-5DF9C9851E92}"/>
    <hyperlink ref="K35" r:id="rId480" display="https://wyoleg.gov/Legislation/2024/HB0034" xr:uid="{D7C6369A-219E-DE46-A9DC-DA00D63926CF}"/>
    <hyperlink ref="K34" r:id="rId481" display="https://wyoleg.gov/Legislation/2024/HB0033" xr:uid="{6D642DE4-9FB0-9140-954D-C988145DBD1E}"/>
    <hyperlink ref="K33" r:id="rId482" display="https://wyoleg.gov/Legislation/2024/HB0032" xr:uid="{CD8ACDD0-AFF4-424E-9725-CDA9FD42172E}"/>
    <hyperlink ref="K28" r:id="rId483" display="https://wyoleg.gov/Legislation/2024/HB0027" xr:uid="{E5FAF103-A390-2743-9DCD-4F2A731509BD}"/>
    <hyperlink ref="K29" r:id="rId484" display="https://wyoleg.gov/Legislation/2024/HB0028" xr:uid="{28839D59-860A-2540-B288-40FB664DB0CF}"/>
    <hyperlink ref="K30" r:id="rId485" display="https://wyoleg.gov/Legislation/2024/HB0029" xr:uid="{6D1F756D-F359-8849-9219-04A060D0077B}"/>
    <hyperlink ref="K31" r:id="rId486" display="https://wyoleg.gov/Legislation/2024/HB0030" xr:uid="{A21BB317-5DC2-6548-A4B1-A76AB9D285C4}"/>
    <hyperlink ref="K32" r:id="rId487" display="https://wyoleg.gov/Legislation/2024/HB0031" xr:uid="{D98B25F8-03A3-EE4E-BE70-43174A177809}"/>
    <hyperlink ref="K2" r:id="rId488" display="https://wyoleg.gov/Legislation/2023/HB0001" xr:uid="{AF822415-385D-7C49-9B9D-2903CE224DDE}"/>
    <hyperlink ref="K152" r:id="rId489" display="https://wyoleg.gov/Legislation/2024/HB0151" xr:uid="{E5D19EC8-230B-044B-B0DB-D64F8F0242EB}"/>
    <hyperlink ref="K153" r:id="rId490" display="https://wyoleg.gov/Legislation/2024/HB0152" xr:uid="{729A3577-DA72-0341-B69D-C97C66ACFEF6}"/>
    <hyperlink ref="K154" r:id="rId491" display="https://wyoleg.gov/Legislation/2024/HB0153" xr:uid="{C2DAB426-01CA-8946-B5AC-0478CC539A7C}"/>
    <hyperlink ref="K155" r:id="rId492" display="https://wyoleg.gov/Legislation/2024/HB0154" xr:uid="{91957C0B-0525-0445-B452-03B1A31CB385}"/>
    <hyperlink ref="K156" r:id="rId493" display="https://wyoleg.gov/Legislation/2024/HB0155" xr:uid="{36122C5D-AD9F-5241-B5FD-6AFD560B64C9}"/>
    <hyperlink ref="K157" r:id="rId494" display="https://wyoleg.gov/Legislation/2024/HB0156" xr:uid="{616DBEAA-2278-0448-9C5D-45DE039D8FE2}"/>
    <hyperlink ref="K158" r:id="rId495" display="https://wyoleg.gov/Legislation/2024/HB0157" xr:uid="{A336524E-ACF0-534C-920E-E93A185E583E}"/>
    <hyperlink ref="K159" r:id="rId496" display="https://wyoleg.gov/Legislation/2024/HB0158" xr:uid="{8E000FAB-9C92-334C-B4F5-B6DCFAD788E4}"/>
    <hyperlink ref="K160" r:id="rId497" display="https://wyoleg.gov/Legislation/2024/HB0159" xr:uid="{F3978A33-B7D5-0643-B84C-08725A483B23}"/>
    <hyperlink ref="K161" r:id="rId498" display="https://wyoleg.gov/Legislation/2024/HB0160" xr:uid="{0EF2C5F1-A63A-4F48-8233-C7A759854F48}"/>
    <hyperlink ref="K162" r:id="rId499" display="https://wyoleg.gov/Legislation/2024/HB0161" xr:uid="{9028C1A2-700F-9347-95FE-DA0776382B65}"/>
    <hyperlink ref="K163" r:id="rId500" display="https://wyoleg.gov/Legislation/2024/HB0162" xr:uid="{D7695E28-217F-4640-8813-42775B90ECE0}"/>
    <hyperlink ref="K164" r:id="rId501" display="https://wyoleg.gov/Legislation/2024/HB0163" xr:uid="{94DDA401-DCAC-5C41-9260-B826F66BE9C2}"/>
    <hyperlink ref="K165" r:id="rId502" display="https://wyoleg.gov/Legislation/2024/HB0164" xr:uid="{BAD41997-0FB0-E149-B107-C6FF92CFB320}"/>
    <hyperlink ref="K166" r:id="rId503" display="https://wyoleg.gov/Legislation/2024/HB0165" xr:uid="{D50974CC-F200-E942-B92A-6EFB6C067B8E}"/>
    <hyperlink ref="K167" r:id="rId504" display="https://wyoleg.gov/Legislation/2024/HB0166" xr:uid="{B073DE20-F125-4843-A129-2E8015580EA3}"/>
    <hyperlink ref="K168" r:id="rId505" display="https://wyoleg.gov/Legislation/2024/HB0167" xr:uid="{B4E4F5C0-4576-EA4C-8508-26F89777D77F}"/>
    <hyperlink ref="K169" r:id="rId506" display="https://wyoleg.gov/Legislation/2024/HB0168" xr:uid="{2207457F-BA48-D740-8AA0-CC9BE9B57DA3}"/>
    <hyperlink ref="K170" r:id="rId507" display="https://wyoleg.gov/Legislation/2024/HB0169" xr:uid="{8DE668A3-9B4D-4544-957A-47138DC1DD0F}"/>
    <hyperlink ref="K171" r:id="rId508" display="https://wyoleg.gov/Legislation/2024/HB0170" xr:uid="{75827BF8-8681-5448-919F-C23602A49C4C}"/>
    <hyperlink ref="K172" r:id="rId509" display="https://wyoleg.gov/Legislation/2024/HB0171" xr:uid="{15A8DF62-C32C-C544-BE6D-1E73C580B44B}"/>
    <hyperlink ref="K173" r:id="rId510" display="https://wyoleg.gov/Legislation/2024/HB0172" xr:uid="{421B4879-ECAE-2546-A212-1D3570027E90}"/>
    <hyperlink ref="K174" r:id="rId511" display="https://wyoleg.gov/Legislation/2024/HB0173" xr:uid="{BEB5ADA8-C2A3-C84E-B8C3-D50D51EE55FC}"/>
    <hyperlink ref="K175" r:id="rId512" display="https://wyoleg.gov/Legislation/2024/HB0174" xr:uid="{DCF5BC52-69AC-CC4B-97DF-57F1C7532097}"/>
    <hyperlink ref="K176" r:id="rId513" display="https://wyoleg.gov/Legislation/2024/HB0175" xr:uid="{45D8BCA6-C391-4F4D-B1C2-4CD936E076F0}"/>
    <hyperlink ref="K177" r:id="rId514" display="https://wyoleg.gov/Legislation/2024/HB0176" xr:uid="{6272960D-4FB9-234B-8F90-DD1B9CCA564B}"/>
    <hyperlink ref="K178" r:id="rId515" display="https://wyoleg.gov/Legislation/2024/HB0177" xr:uid="{3068514B-5269-AC40-A1B0-3780A5A57BEB}"/>
    <hyperlink ref="K179" r:id="rId516" display="https://wyoleg.gov/Legislation/2024/HB0178" xr:uid="{BA92FE3F-7874-7642-B1E5-3FF10A4734B8}"/>
    <hyperlink ref="K180" r:id="rId517" display="https://wyoleg.gov/Legislation/2024/HB0179" xr:uid="{1BA060E8-ECF2-284C-9419-7D17CD302522}"/>
    <hyperlink ref="K181" r:id="rId518" display="https://wyoleg.gov/Legislation/2024/HB0180" xr:uid="{069D7C59-4583-4849-9E60-0CD748F0F71A}"/>
    <hyperlink ref="K182" r:id="rId519" display="https://wyoleg.gov/Legislation/2024/HB0181" xr:uid="{EE8F2AD1-EC49-564C-BDAF-6E55FF51AE65}"/>
    <hyperlink ref="K183" r:id="rId520" display="https://wyoleg.gov/Legislation/2024/HB0182" xr:uid="{4D8AEC2C-9625-A84A-982C-70DF8BB3DCC2}"/>
    <hyperlink ref="K184" r:id="rId521" display="https://wyoleg.gov/Legislation/2024/HB0183" xr:uid="{4D83618A-1A1F-D34F-B700-BFB7A3AF2257}"/>
    <hyperlink ref="K228" r:id="rId522" display="https://wyoleg.gov/Legislation/2024/HJ0006" xr:uid="{8A12C450-6560-934A-AC72-6C01137FD339}"/>
    <hyperlink ref="K229" r:id="rId523" display="https://wyoleg.gov/Legislation/2024/HJ0007" xr:uid="{6A7170AD-AF2B-2945-8C05-0DD1576A0CD2}"/>
    <hyperlink ref="K318" r:id="rId524" display="https://wyoleg.gov/Legislation/2024/SF0088" xr:uid="{EBD3D396-1A8F-BF4D-B0AA-E06DFB60C49C}"/>
    <hyperlink ref="K319" r:id="rId525" display="https://wyoleg.gov/Legislation/2024/SF0089" xr:uid="{46D5CFF0-9E5D-3946-B92C-916EEFEF6D07}"/>
    <hyperlink ref="K320" r:id="rId526" display="https://wyoleg.gov/Legislation/2024/SF0090" xr:uid="{7AB8E209-5703-6347-951C-99B6F3C482CA}"/>
    <hyperlink ref="K321" r:id="rId527" display="https://wyoleg.gov/Legislation/2024/SF0091" xr:uid="{22251E1E-486A-C44B-B3BA-2B8602D8E424}"/>
    <hyperlink ref="K322" r:id="rId528" display="https://wyoleg.gov/Legislation/2024/SF0092" xr:uid="{8C65684D-F73F-3C48-995A-E1CF180FADEB}"/>
    <hyperlink ref="K323" r:id="rId529" display="https://wyoleg.gov/Legislation/2024/SF0093" xr:uid="{8B0CF037-7C03-4F41-8AA1-C6D3342BEC38}"/>
    <hyperlink ref="K324" r:id="rId530" display="https://wyoleg.gov/Legislation/2024/SF0094" xr:uid="{6A6B08A4-BE90-874E-8C28-2B3134D8DA32}"/>
    <hyperlink ref="K325" r:id="rId531" display="https://wyoleg.gov/Legislation/2024/SF0095" xr:uid="{1E7DB32B-7AFB-CA47-BA2A-4057B8D5C52F}"/>
    <hyperlink ref="K326" r:id="rId532" display="https://wyoleg.gov/Legislation/2024/SF0096" xr:uid="{8C320A3C-6037-E644-9DA9-94BA7F159C79}"/>
    <hyperlink ref="K327" r:id="rId533" display="https://wyoleg.gov/Legislation/2024/SF0097" xr:uid="{0CB92D08-AF22-964D-B026-2D808040161F}"/>
    <hyperlink ref="K328" r:id="rId534" display="https://wyoleg.gov/Legislation/2024/SF0098" xr:uid="{3BD81B69-9EF7-234F-A3F0-88C4BEC6368D}"/>
    <hyperlink ref="K329" r:id="rId535" display="https://wyoleg.gov/Legislation/2024/SF0099" xr:uid="{C7D21901-64CE-C74B-B9A0-E1C31A5FA644}"/>
    <hyperlink ref="K330" r:id="rId536" display="https://wyoleg.gov/Legislation/2024/SF0100" xr:uid="{57E7ECD5-F8B2-8247-B5EC-042CC87EC173}"/>
    <hyperlink ref="K331" r:id="rId537" display="https://wyoleg.gov/Legislation/2024/SF0101" xr:uid="{F11F2762-648B-6A44-86AA-0EF95FF013A4}"/>
    <hyperlink ref="K332" r:id="rId538" display="https://wyoleg.gov/Legislation/2024/SF0102" xr:uid="{2A579481-6358-8B4F-964D-49F12B892538}"/>
    <hyperlink ref="K333" r:id="rId539" display="https://wyoleg.gov/Legislation/2024/SF0103" xr:uid="{269A53FB-BCD4-E040-846A-59AEFE4A8CA3}"/>
    <hyperlink ref="K334" r:id="rId540" display="https://wyoleg.gov/Legislation/2024/SF0104" xr:uid="{0E3D3636-242F-F94A-8F1B-9916E44ACAD8}"/>
    <hyperlink ref="K335" r:id="rId541" display="https://wyoleg.gov/Legislation/2024/SF0105" xr:uid="{395C5D2C-D759-3545-9244-271B1EBA1C62}"/>
    <hyperlink ref="K336" r:id="rId542" display="https://wyoleg.gov/Legislation/2024/SF0106" xr:uid="{D59727D2-E092-384D-B5BA-349D7B4A66B4}"/>
    <hyperlink ref="K337" r:id="rId543" display="https://wyoleg.gov/Legislation/2024/SF0107" xr:uid="{94194CCD-3459-D64E-AE91-9964ADADF499}"/>
    <hyperlink ref="K338" r:id="rId544" display="https://wyoleg.gov/Legislation/2024/SF0108" xr:uid="{57D1AABF-FD5A-0442-886C-E644A34F9077}"/>
    <hyperlink ref="K339" r:id="rId545" display="https://wyoleg.gov/Legislation/2024/SF0109" xr:uid="{FC2EA427-DF77-304D-AFDE-B1AAFF464179}"/>
    <hyperlink ref="K363" r:id="rId546" display="https://wyoleg.gov/Legislation/2024/SJ0001" xr:uid="{81E042F3-9A4A-FF40-846E-FC74D06651E9}"/>
    <hyperlink ref="K364" r:id="rId547" display="https://wyoleg.gov/Legislation/2024/SJ0002" xr:uid="{50346423-13C6-DD44-B390-20FD881FB87B}"/>
    <hyperlink ref="K365" r:id="rId548" display="https://wyoleg.gov/Legislation/2024/SJ0003" xr:uid="{794CFF10-2F6D-404A-8290-7B0B353D302E}"/>
    <hyperlink ref="K366" r:id="rId549" display="https://wyoleg.gov/Legislation/2024/SJ0004" xr:uid="{7BE97DE5-B7A6-CC43-9A44-74935E36C221}"/>
    <hyperlink ref="K185" r:id="rId550" display="https://www.wyoleg.gov/Legislation/2024/HB0184" xr:uid="{41746F42-1597-BB4E-80CB-BBACF67588F1}"/>
    <hyperlink ref="K186" r:id="rId551" display="https://www.wyoleg.gov/Legislation/2024/HB0185" xr:uid="{68381386-0D43-244F-AD23-8791D678B900}"/>
    <hyperlink ref="K187" r:id="rId552" display="https://www.wyoleg.gov/Legislation/2024/HB0186" xr:uid="{F490DD4D-177F-1144-BB89-739996EEF7E3}"/>
    <hyperlink ref="K188" r:id="rId553" display="https://www.wyoleg.gov/Legislation/2024/HB0187" xr:uid="{E66AEBE7-3843-8E41-827F-5301E18C1F75}"/>
    <hyperlink ref="K189" r:id="rId554" display="https://www.wyoleg.gov/Legislation/2024/HB0188" xr:uid="{FD8E1CA7-4F6F-4F49-B615-C591603975E3}"/>
    <hyperlink ref="K190" r:id="rId555" display="https://www.wyoleg.gov/Legislation/2024/HB0189" xr:uid="{A5F0F226-A664-B341-A846-6C2AD6C9C594}"/>
    <hyperlink ref="K191" r:id="rId556" display="https://www.wyoleg.gov/Legislation/2024/HB0190" xr:uid="{83D696E9-D226-AF44-9ACD-352BE1149FC2}"/>
    <hyperlink ref="K192" r:id="rId557" display="https://www.wyoleg.gov/Legislation/2024/HB0191" xr:uid="{690E1C45-2215-8C48-A9E6-44F4010E940A}"/>
    <hyperlink ref="K193" r:id="rId558" display="https://www.wyoleg.gov/Legislation/2024/HB0192" xr:uid="{63BBB00B-9E6E-084C-AF1D-C26FC4A2018B}"/>
    <hyperlink ref="K194" r:id="rId559" display="https://www.wyoleg.gov/Legislation/2024/HB0193" xr:uid="{DC169BB2-C652-2342-A34F-A92F327FAC7F}"/>
    <hyperlink ref="K195" r:id="rId560" display="https://www.wyoleg.gov/Legislation/2024/HB0194" xr:uid="{8DA67EB9-4016-B84C-980B-5D22113A0D3A}"/>
    <hyperlink ref="K196" r:id="rId561" display="https://www.wyoleg.gov/Legislation/2024/HB0195" xr:uid="{E0D00F70-3967-E142-B236-15B083083513}"/>
    <hyperlink ref="K197" r:id="rId562" display="https://www.wyoleg.gov/Legislation/2024/HB0196" xr:uid="{D448F859-71B9-4B4C-92C6-5D33BAB66615}"/>
    <hyperlink ref="K198" r:id="rId563" display="https://www.wyoleg.gov/Legislation/2024/HB0197" xr:uid="{C2381B98-AE20-7342-8ED0-681C9816BB72}"/>
    <hyperlink ref="K199" r:id="rId564" display="https://www.wyoleg.gov/Legislation/2024/HB0198" xr:uid="{2E64767C-3DBD-174C-BCF2-97C7056D5539}"/>
    <hyperlink ref="K200" r:id="rId565" display="https://www.wyoleg.gov/Legislation/2024/HB0199" xr:uid="{00A23D4D-7CD6-6D4C-B23F-C67ADEFFB4EA}"/>
    <hyperlink ref="K201" r:id="rId566" display="https://www.wyoleg.gov/Legislation/2024/HB0200" xr:uid="{5E79CCFF-54A1-7C47-BCF5-CE775D9A7604}"/>
    <hyperlink ref="K202" r:id="rId567" display="https://www.wyoleg.gov/Legislation/2024/HB0201" xr:uid="{82B00043-F3D8-1C47-A7A1-77015B9CD025}"/>
    <hyperlink ref="K203" r:id="rId568" display="https://www.wyoleg.gov/Legislation/2024/HB0202" xr:uid="{BC7B52BF-AF4A-A54C-88C0-2E758833D48F}"/>
    <hyperlink ref="K204" r:id="rId569" display="https://www.wyoleg.gov/Legislation/2024/HB0203" xr:uid="{E1B268F8-5DF0-F54F-B9A8-643EEA802A16}"/>
    <hyperlink ref="K205" r:id="rId570" display="https://www.wyoleg.gov/Legislation/2024/HB0204" xr:uid="{E8FCBCC1-0B9E-1948-AAAA-1DF96DB9164B}"/>
    <hyperlink ref="K206" r:id="rId571" display="https://www.wyoleg.gov/Legislation/2024/HB0205" xr:uid="{5047FB7C-2D73-1349-93E1-05DEFEAB3B43}"/>
    <hyperlink ref="K207" r:id="rId572" display="https://www.wyoleg.gov/Legislation/2024/HB0206" xr:uid="{6AD9EEE1-C9F4-7F4D-80D3-615FE1405F72}"/>
    <hyperlink ref="K208" r:id="rId573" display="https://www.wyoleg.gov/Legislation/2024/HB0207" xr:uid="{C0FC3460-AA3D-234E-A648-08499F0479CD}"/>
    <hyperlink ref="K209" r:id="rId574" display="https://www.wyoleg.gov/Legislation/2024/HB0208" xr:uid="{34265689-CE02-DD4D-BC45-99B92E6CB0D1}"/>
    <hyperlink ref="K230" r:id="rId575" display="https://www.wyoleg.gov/Legislation/2024/HJ0008" xr:uid="{726DBDA2-DD49-104E-8124-D2EE479403AB}"/>
    <hyperlink ref="K340" r:id="rId576" display="https://www.wyoleg.gov/Legislation/2024/SF0110" xr:uid="{954FF3F5-DF2A-124B-8810-D3250007A2DA}"/>
    <hyperlink ref="K341" r:id="rId577" display="https://www.wyoleg.gov/Legislation/2024/SF0111" xr:uid="{88F10418-5D97-EB48-88FA-ECBB10C88CE6}"/>
    <hyperlink ref="K342" r:id="rId578" display="https://www.wyoleg.gov/Legislation/2024/SF0112" xr:uid="{310CB06E-56E0-6640-BF05-2FB2BD0EE2D9}"/>
    <hyperlink ref="K343" r:id="rId579" display="https://www.wyoleg.gov/Legislation/2024/SF0113" xr:uid="{A28AEEDE-C489-2D45-AA6A-39398B5540A4}"/>
    <hyperlink ref="K344" r:id="rId580" display="https://www.wyoleg.gov/Legislation/2024/SF0114" xr:uid="{36B4F763-E82B-1649-ABA6-1EABC89CED75}"/>
    <hyperlink ref="K345" r:id="rId581" display="https://www.wyoleg.gov/Legislation/2024/SF0115" xr:uid="{EECBC2CF-F3AB-A748-8607-682914141FAC}"/>
    <hyperlink ref="K346" r:id="rId582" display="https://www.wyoleg.gov/Legislation/2024/SF0116" xr:uid="{CCA09FD5-0CA3-9342-88E8-AE5D5AAFF7CF}"/>
    <hyperlink ref="K347" r:id="rId583" display="https://www.wyoleg.gov/Legislation/2024/SF0117" xr:uid="{15B95282-41A7-3D47-91BD-7EDB35B20E7E}"/>
    <hyperlink ref="K348" r:id="rId584" display="https://www.wyoleg.gov/Legislation/2024/SF0118" xr:uid="{54565E4D-4BDF-4A42-9F02-C614CFBD331F}"/>
    <hyperlink ref="K349" r:id="rId585" display="https://www.wyoleg.gov/Legislation/2024/SF0119" xr:uid="{FD68CAB1-6E44-2840-A9D9-940ACBF004A0}"/>
    <hyperlink ref="K350" r:id="rId586" display="https://www.wyoleg.gov/Legislation/2024/SF0120" xr:uid="{0CA9EB61-B06F-1643-91A3-D2935C5D6442}"/>
    <hyperlink ref="K367" r:id="rId587" display="https://www.wyoleg.gov/Legislation/2024/SJ0005" xr:uid="{598B7CDF-1195-2342-B37C-3A4BAC32E298}"/>
    <hyperlink ref="K210" r:id="rId588" display="https://www.wyoleg.gov/Legislation/2024/HB0209" xr:uid="{267FC7CB-CC3A-F04C-A6C3-4BA9C95134E7}"/>
    <hyperlink ref="K211" r:id="rId589" display="https://www.wyoleg.gov/Legislation/2024/HB0210" xr:uid="{2BF38CB3-FE04-1B41-AD49-22780353D5BB}"/>
    <hyperlink ref="K212" r:id="rId590" display="https://www.wyoleg.gov/Legislation/2024/HB0211" xr:uid="{659E5AC8-EE8B-464F-BD63-50B3480B71C7}"/>
    <hyperlink ref="K213" r:id="rId591" display="https://www.wyoleg.gov/Legislation/2024/HB0212" xr:uid="{0B2AECD6-510C-D848-9FCF-070F51409D56}"/>
    <hyperlink ref="K214" r:id="rId592" display="https://www.wyoleg.gov/Legislation/2024/HB0213" xr:uid="{B018C378-0BD6-DC4C-B4E8-96B6E5565DDD}"/>
    <hyperlink ref="K215" r:id="rId593" display="https://www.wyoleg.gov/Legislation/2024/HB0214" xr:uid="{5E4DDC8A-3179-C649-B241-5919B1D367D9}"/>
    <hyperlink ref="K216" r:id="rId594" display="https://www.wyoleg.gov/Legislation/2024/HB0215" xr:uid="{2C7715BE-6408-284E-92DF-306163506AB9}"/>
    <hyperlink ref="K217" r:id="rId595" display="https://www.wyoleg.gov/Legislation/2024/HB0216" xr:uid="{68B6A090-6DBD-CC4B-89FE-FD8AD4386F30}"/>
    <hyperlink ref="K218" r:id="rId596" display="https://www.wyoleg.gov/Legislation/2024/HB0217" xr:uid="{818B2FAC-C8A5-5A44-AAA1-BD5A6CAAF005}"/>
    <hyperlink ref="K219" r:id="rId597" display="https://www.wyoleg.gov/Legislation/2024/HB0218" xr:uid="{45A0FECD-DE7C-7247-92F3-BE3651F46AB9}"/>
    <hyperlink ref="K220" r:id="rId598" display="https://www.wyoleg.gov/Legislation/2024/HB0219" xr:uid="{C71842CF-343C-7C4E-80FF-20E47D0304D4}"/>
    <hyperlink ref="K221" r:id="rId599" display="https://www.wyoleg.gov/Legislation/2024/HB0220" xr:uid="{FE9ED07C-64A4-1945-A2A0-257A41EA9BF1}"/>
    <hyperlink ref="K222" r:id="rId600" display="https://www.wyoleg.gov/Legislation/2024/HB0221" xr:uid="{04E11E65-B154-7641-8062-FF7781D1996F}"/>
    <hyperlink ref="K351" r:id="rId601" display="https://www.wyoleg.gov/Legislation/2024/SF0121" xr:uid="{FD38FE54-0885-8247-B1F6-71F5084817C3}"/>
    <hyperlink ref="K352" r:id="rId602" display="https://www.wyoleg.gov/Legislation/2024/SF0122" xr:uid="{E3B2080D-8829-3947-8018-4EC6A1DE8539}"/>
    <hyperlink ref="K353" r:id="rId603" display="https://www.wyoleg.gov/Legislation/2024/SF0123" xr:uid="{1B5DAB23-1B0F-D64B-B082-D49FCD0CC746}"/>
    <hyperlink ref="K354" r:id="rId604" display="https://www.wyoleg.gov/Legislation/2024/SF0124" xr:uid="{4EAC0733-F98B-1647-BD25-1A392B30E418}"/>
    <hyperlink ref="K355" r:id="rId605" display="https://www.wyoleg.gov/Legislation/2024/SF0125" xr:uid="{61B901FC-AE45-9141-9CA1-304CD67B43AA}"/>
    <hyperlink ref="K356" r:id="rId606" display="https://www.wyoleg.gov/Legislation/2024/SF0126" xr:uid="{DB1F02BE-C6F4-AE47-93DD-644960BFFE7B}"/>
    <hyperlink ref="K357" r:id="rId607" display="https://www.wyoleg.gov/Legislation/2024/SF0127" xr:uid="{13D49F28-073E-B949-808E-CB6556BD2FE5}"/>
    <hyperlink ref="K358" r:id="rId608" display="https://www.wyoleg.gov/Legislation/2024/SF0128" xr:uid="{F9F416EF-7F87-AC4B-B1AC-64922CBA4C32}"/>
    <hyperlink ref="K359" r:id="rId609" display="https://www.wyoleg.gov/Legislation/2024/SF0129" xr:uid="{229A0641-785D-DB40-8C3F-726D4F832DB3}"/>
    <hyperlink ref="K360" r:id="rId610" display="https://www.wyoleg.gov/Legislation/2024/SF0130" xr:uid="{6C869256-2150-7E4C-8E84-06B2F3B72704}"/>
    <hyperlink ref="K361" r:id="rId611" display="https://www.wyoleg.gov/Legislation/2024/SF0131" xr:uid="{329F932B-3AAA-AF4B-B0F3-6D9BE06A1748}"/>
    <hyperlink ref="K362" r:id="rId612" display="https://www.wyoleg.gov/Legislation/2024/SF0132" xr:uid="{60E18B67-F041-5D46-8687-3A384A8204C1}"/>
  </hyperlinks>
  <pageMargins left="0.7" right="0.7" top="0.75" bottom="0.75" header="0.3" footer="0.3"/>
  <drawing r:id="rId613"/>
  <extLst>
    <ext xmlns:x14="http://schemas.microsoft.com/office/spreadsheetml/2009/9/main" uri="{CCE6A557-97BC-4b89-ADB6-D9C93CAAB3DF}">
      <x14:dataValidations xmlns:xm="http://schemas.microsoft.com/office/excel/2006/main" count="1">
        <x14:dataValidation type="list" allowBlank="1" showInputMessage="1" showErrorMessage="1" xr:uid="{AE8D5BB2-1C81-D149-A49D-51FD7ECE07B8}">
          <x14:formula1>
            <xm:f>Category!$A$2:$A$43</xm:f>
          </x14:formula1>
          <xm:sqref>L120:L494 B2:B118 B120:B504 L2:L118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7065-08B8-DA4B-88C9-A1CAF1F5867D}">
  <dimension ref="A2:W812"/>
  <sheetViews>
    <sheetView zoomScale="125" workbookViewId="0">
      <selection activeCell="Q47" sqref="Q47"/>
    </sheetView>
  </sheetViews>
  <sheetFormatPr baseColWidth="10" defaultRowHeight="16" x14ac:dyDescent="0.2"/>
  <cols>
    <col min="1" max="1" width="11.33203125" style="16" bestFit="1" customWidth="1"/>
    <col min="2" max="2" width="21.1640625" style="16" customWidth="1"/>
    <col min="3" max="3" width="12.5" style="16" customWidth="1"/>
    <col min="4" max="4" width="15" style="16" bestFit="1" customWidth="1"/>
    <col min="5" max="5" width="10.6640625" style="17" bestFit="1" customWidth="1"/>
    <col min="6" max="6" width="12.6640625" style="17" bestFit="1" customWidth="1"/>
    <col min="7" max="7" width="10.83203125" style="16" bestFit="1" customWidth="1"/>
    <col min="9" max="9" width="21" bestFit="1" customWidth="1"/>
    <col min="10" max="10" width="15.5" bestFit="1" customWidth="1"/>
    <col min="11" max="11" width="4.83203125" bestFit="1" customWidth="1"/>
    <col min="12" max="13" width="10.83203125" bestFit="1" customWidth="1"/>
    <col min="15" max="15" width="4" customWidth="1"/>
    <col min="16" max="16" width="9.1640625" customWidth="1"/>
    <col min="17" max="18" width="8.5" customWidth="1"/>
    <col min="20" max="20" width="9.1640625" bestFit="1" customWidth="1"/>
    <col min="21" max="21" width="2.6640625" bestFit="1" customWidth="1"/>
    <col min="22" max="22" width="17.83203125" customWidth="1"/>
    <col min="23" max="23" width="7" customWidth="1"/>
  </cols>
  <sheetData>
    <row r="2" spans="1:23" ht="51" x14ac:dyDescent="0.2">
      <c r="A2" s="14" t="s">
        <v>144</v>
      </c>
      <c r="B2" s="14" t="s">
        <v>1</v>
      </c>
      <c r="C2" s="14" t="s">
        <v>81</v>
      </c>
      <c r="D2" s="14" t="s">
        <v>115</v>
      </c>
      <c r="E2" s="19" t="s">
        <v>129</v>
      </c>
      <c r="F2" s="44" t="s">
        <v>184</v>
      </c>
      <c r="G2" s="18" t="s">
        <v>183</v>
      </c>
    </row>
    <row r="3" spans="1:23" ht="17" x14ac:dyDescent="0.2">
      <c r="A3" s="63" t="s">
        <v>172</v>
      </c>
      <c r="B3" s="61" t="s">
        <v>168</v>
      </c>
      <c r="C3" s="21" t="s">
        <v>67</v>
      </c>
      <c r="D3" s="61" t="s">
        <v>99</v>
      </c>
      <c r="E3" s="22">
        <v>45331</v>
      </c>
      <c r="F3" s="45" t="str">
        <f t="shared" ref="F3:F66" si="0">IF(E3&lt;V$3,"1 Early", IF(E3&lt;V$5, "2 Delayed","3 Late"))</f>
        <v>2 Delayed</v>
      </c>
      <c r="G3" s="31" t="str">
        <f>IF(ISBLANK(Status!C3),"",IF(Status!C3="Pass","Pass","Fail"))</f>
        <v>Pass</v>
      </c>
      <c r="T3" s="45" t="s">
        <v>187</v>
      </c>
      <c r="U3" t="s">
        <v>197</v>
      </c>
      <c r="V3" s="54">
        <v>45321</v>
      </c>
      <c r="W3" s="54"/>
    </row>
    <row r="4" spans="1:23" ht="17" x14ac:dyDescent="0.2">
      <c r="A4" s="63" t="s">
        <v>174</v>
      </c>
      <c r="B4" s="61" t="s">
        <v>169</v>
      </c>
      <c r="C4" s="21" t="s">
        <v>67</v>
      </c>
      <c r="D4" s="61" t="s">
        <v>99</v>
      </c>
      <c r="E4" s="22">
        <v>45260</v>
      </c>
      <c r="F4" s="45" t="str">
        <f t="shared" si="0"/>
        <v>1 Early</v>
      </c>
      <c r="G4" s="31" t="str">
        <f>IF(ISBLANK(Status!C4),"",IF(Status!C4="Pass","Pass","Fail"))</f>
        <v>Fail</v>
      </c>
      <c r="I4" s="4" t="s">
        <v>176</v>
      </c>
      <c r="J4" s="4" t="s">
        <v>84</v>
      </c>
      <c r="T4" s="45" t="s">
        <v>188</v>
      </c>
      <c r="V4" s="54">
        <v>45327</v>
      </c>
      <c r="W4" s="54"/>
    </row>
    <row r="5" spans="1:23" ht="17" x14ac:dyDescent="0.2">
      <c r="A5" s="63" t="s">
        <v>4</v>
      </c>
      <c r="B5" s="61" t="s">
        <v>150</v>
      </c>
      <c r="C5" s="21" t="s">
        <v>67</v>
      </c>
      <c r="D5" s="61" t="s">
        <v>99</v>
      </c>
      <c r="E5" s="22">
        <v>45260</v>
      </c>
      <c r="F5" s="45" t="str">
        <f t="shared" si="0"/>
        <v>1 Early</v>
      </c>
      <c r="G5" s="31" t="str">
        <f>IF(ISBLANK(Status!C5),"",IF(Status!C5="Pass","Pass","Fail"))</f>
        <v>Pass</v>
      </c>
      <c r="I5" s="4" t="s">
        <v>82</v>
      </c>
      <c r="J5" t="s">
        <v>250</v>
      </c>
      <c r="K5" t="s">
        <v>96</v>
      </c>
      <c r="L5" t="s">
        <v>83</v>
      </c>
      <c r="P5" t="s">
        <v>186</v>
      </c>
      <c r="Q5" t="s">
        <v>96</v>
      </c>
      <c r="T5" s="45" t="s">
        <v>189</v>
      </c>
      <c r="V5" s="54">
        <v>45333</v>
      </c>
      <c r="W5" s="54"/>
    </row>
    <row r="6" spans="1:23" ht="17" x14ac:dyDescent="0.2">
      <c r="A6" s="63" t="s">
        <v>5</v>
      </c>
      <c r="B6" s="61" t="s">
        <v>150</v>
      </c>
      <c r="C6" s="21" t="s">
        <v>67</v>
      </c>
      <c r="D6" s="61" t="s">
        <v>99</v>
      </c>
      <c r="E6" s="22">
        <v>45260</v>
      </c>
      <c r="F6" s="45" t="str">
        <f t="shared" si="0"/>
        <v>1 Early</v>
      </c>
      <c r="G6" s="31" t="str">
        <f>IF(ISBLANK(Status!C6),"",IF(Status!C6="Pass","Pass","Fail"))</f>
        <v>Pass</v>
      </c>
      <c r="I6" s="5" t="s">
        <v>67</v>
      </c>
      <c r="J6" s="88">
        <v>174</v>
      </c>
      <c r="K6" s="88">
        <v>55</v>
      </c>
      <c r="L6" s="88">
        <v>229</v>
      </c>
      <c r="P6" s="6">
        <f>J6/L6</f>
        <v>0.75982532751091703</v>
      </c>
      <c r="Q6" s="6">
        <f>K6/L6</f>
        <v>0.24017467248908297</v>
      </c>
      <c r="R6" s="6"/>
    </row>
    <row r="7" spans="1:23" ht="17" x14ac:dyDescent="0.2">
      <c r="A7" s="63" t="s">
        <v>6</v>
      </c>
      <c r="B7" s="61" t="s">
        <v>12</v>
      </c>
      <c r="C7" s="21" t="s">
        <v>67</v>
      </c>
      <c r="D7" s="61" t="s">
        <v>99</v>
      </c>
      <c r="E7" s="22">
        <v>45260</v>
      </c>
      <c r="F7" s="45" t="str">
        <f t="shared" si="0"/>
        <v>1 Early</v>
      </c>
      <c r="G7" s="31" t="str">
        <f>IF(ISBLANK(Status!C7),"",IF(Status!C7="Pass","Pass","Fail"))</f>
        <v>Fail</v>
      </c>
      <c r="I7" s="5" t="s">
        <v>68</v>
      </c>
      <c r="J7" s="88">
        <v>66</v>
      </c>
      <c r="K7" s="88">
        <v>71</v>
      </c>
      <c r="L7" s="88">
        <v>137</v>
      </c>
      <c r="P7" s="6">
        <f t="shared" ref="P7:P8" si="1">J7/L7</f>
        <v>0.48175182481751827</v>
      </c>
      <c r="Q7" s="6">
        <f t="shared" ref="Q7:Q8" si="2">K7/L7</f>
        <v>0.51824817518248179</v>
      </c>
      <c r="R7" s="6"/>
      <c r="S7" s="4"/>
    </row>
    <row r="8" spans="1:23" ht="17" x14ac:dyDescent="0.2">
      <c r="A8" s="63" t="s">
        <v>7</v>
      </c>
      <c r="B8" s="61" t="s">
        <v>58</v>
      </c>
      <c r="C8" s="21" t="s">
        <v>67</v>
      </c>
      <c r="D8" s="61" t="s">
        <v>99</v>
      </c>
      <c r="E8" s="22">
        <v>45265</v>
      </c>
      <c r="F8" s="45" t="str">
        <f t="shared" si="0"/>
        <v>1 Early</v>
      </c>
      <c r="G8" s="31" t="str">
        <f>IF(ISBLANK(Status!C8),"",IF(Status!C8="Pass","Pass","Fail"))</f>
        <v>Fail</v>
      </c>
      <c r="I8" s="5" t="s">
        <v>83</v>
      </c>
      <c r="J8" s="88">
        <v>240</v>
      </c>
      <c r="K8" s="88">
        <v>126</v>
      </c>
      <c r="L8" s="88">
        <v>366</v>
      </c>
      <c r="P8" s="6">
        <f t="shared" si="1"/>
        <v>0.65573770491803274</v>
      </c>
      <c r="Q8" s="6">
        <f t="shared" si="2"/>
        <v>0.34426229508196721</v>
      </c>
    </row>
    <row r="9" spans="1:23" ht="17" x14ac:dyDescent="0.2">
      <c r="A9" s="63" t="s">
        <v>8</v>
      </c>
      <c r="B9" s="61" t="s">
        <v>58</v>
      </c>
      <c r="C9" s="21" t="s">
        <v>67</v>
      </c>
      <c r="D9" s="61" t="s">
        <v>99</v>
      </c>
      <c r="E9" s="22">
        <v>45265</v>
      </c>
      <c r="F9" s="45" t="str">
        <f t="shared" si="0"/>
        <v>1 Early</v>
      </c>
      <c r="G9" s="31" t="str">
        <f>IF(ISBLANK(Status!C9),"",IF(Status!C9="Pass","Pass","Fail"))</f>
        <v>Fail</v>
      </c>
    </row>
    <row r="10" spans="1:23" ht="17" x14ac:dyDescent="0.2">
      <c r="A10" s="63" t="s">
        <v>9</v>
      </c>
      <c r="B10" s="61" t="s">
        <v>58</v>
      </c>
      <c r="C10" s="21" t="s">
        <v>67</v>
      </c>
      <c r="D10" s="61" t="s">
        <v>99</v>
      </c>
      <c r="E10" s="22">
        <v>45265</v>
      </c>
      <c r="F10" s="45" t="str">
        <f t="shared" si="0"/>
        <v>1 Early</v>
      </c>
      <c r="G10" s="31" t="str">
        <f>IF(ISBLANK(Status!C10),"",IF(Status!C10="Pass","Pass","Fail"))</f>
        <v>Pass</v>
      </c>
    </row>
    <row r="11" spans="1:23" ht="17" x14ac:dyDescent="0.2">
      <c r="A11" s="63" t="s">
        <v>11</v>
      </c>
      <c r="B11" s="61" t="s">
        <v>58</v>
      </c>
      <c r="C11" s="21" t="s">
        <v>67</v>
      </c>
      <c r="D11" s="61" t="s">
        <v>99</v>
      </c>
      <c r="E11" s="22">
        <v>45265</v>
      </c>
      <c r="F11" s="45" t="str">
        <f t="shared" si="0"/>
        <v>1 Early</v>
      </c>
      <c r="G11" s="31" t="str">
        <f>IF(ISBLANK(Status!C11),"",IF(Status!C11="Pass","Pass","Fail"))</f>
        <v>Pass</v>
      </c>
      <c r="I11" s="4" t="s">
        <v>176</v>
      </c>
      <c r="J11" s="4" t="s">
        <v>84</v>
      </c>
    </row>
    <row r="12" spans="1:23" ht="17" x14ac:dyDescent="0.2">
      <c r="A12" s="63" t="s">
        <v>13</v>
      </c>
      <c r="B12" s="61" t="s">
        <v>49</v>
      </c>
      <c r="C12" s="21" t="s">
        <v>67</v>
      </c>
      <c r="D12" s="61" t="s">
        <v>99</v>
      </c>
      <c r="E12" s="22">
        <v>45265</v>
      </c>
      <c r="F12" s="45" t="str">
        <f t="shared" si="0"/>
        <v>1 Early</v>
      </c>
      <c r="G12" s="31" t="str">
        <f>IF(ISBLANK(Status!C12),"",IF(Status!C12="Pass","Pass","Fail"))</f>
        <v>Pass</v>
      </c>
      <c r="I12" s="4" t="s">
        <v>82</v>
      </c>
      <c r="J12" t="s">
        <v>250</v>
      </c>
      <c r="K12" t="s">
        <v>96</v>
      </c>
      <c r="L12" t="s">
        <v>83</v>
      </c>
      <c r="P12" t="s">
        <v>186</v>
      </c>
      <c r="Q12" t="s">
        <v>96</v>
      </c>
    </row>
    <row r="13" spans="1:23" ht="17" x14ac:dyDescent="0.2">
      <c r="A13" s="63" t="s">
        <v>14</v>
      </c>
      <c r="B13" s="61" t="s">
        <v>49</v>
      </c>
      <c r="C13" s="21" t="s">
        <v>67</v>
      </c>
      <c r="D13" s="61" t="s">
        <v>99</v>
      </c>
      <c r="E13" s="22">
        <v>45265</v>
      </c>
      <c r="F13" s="45" t="str">
        <f t="shared" si="0"/>
        <v>1 Early</v>
      </c>
      <c r="G13" s="31" t="str">
        <f>IF(ISBLANK(Status!C13),"",IF(Status!C13="Pass","Pass","Fail"))</f>
        <v>Pass</v>
      </c>
      <c r="I13" s="5" t="s">
        <v>99</v>
      </c>
      <c r="J13" s="88">
        <v>51</v>
      </c>
      <c r="K13" s="88">
        <v>80</v>
      </c>
      <c r="L13" s="88">
        <v>131</v>
      </c>
      <c r="P13" s="6">
        <f>J13/L13</f>
        <v>0.38931297709923662</v>
      </c>
      <c r="Q13" s="6">
        <f>K13/L13</f>
        <v>0.61068702290076338</v>
      </c>
      <c r="R13" s="6"/>
    </row>
    <row r="14" spans="1:23" ht="17" x14ac:dyDescent="0.2">
      <c r="A14" s="63" t="s">
        <v>72</v>
      </c>
      <c r="B14" s="61" t="s">
        <v>49</v>
      </c>
      <c r="C14" s="21" t="s">
        <v>67</v>
      </c>
      <c r="D14" s="61" t="s">
        <v>99</v>
      </c>
      <c r="E14" s="22">
        <v>45265</v>
      </c>
      <c r="F14" s="45" t="str">
        <f t="shared" si="0"/>
        <v>1 Early</v>
      </c>
      <c r="G14" s="31" t="str">
        <f>IF(ISBLANK(Status!C14),"",IF(Status!C14="Pass","Pass","Fail"))</f>
        <v>Pass</v>
      </c>
      <c r="I14" s="5" t="s">
        <v>158</v>
      </c>
      <c r="J14" s="88">
        <v>189</v>
      </c>
      <c r="K14" s="88">
        <v>46</v>
      </c>
      <c r="L14" s="88">
        <v>235</v>
      </c>
      <c r="P14" s="6">
        <f>J14/L14</f>
        <v>0.80425531914893622</v>
      </c>
      <c r="Q14" s="6">
        <f>K14/L14</f>
        <v>0.19574468085106383</v>
      </c>
      <c r="R14" s="6"/>
    </row>
    <row r="15" spans="1:23" ht="17" x14ac:dyDescent="0.2">
      <c r="A15" s="63" t="s">
        <v>73</v>
      </c>
      <c r="B15" s="61" t="s">
        <v>49</v>
      </c>
      <c r="C15" s="21" t="s">
        <v>67</v>
      </c>
      <c r="D15" s="61" t="s">
        <v>99</v>
      </c>
      <c r="E15" s="22">
        <v>45265</v>
      </c>
      <c r="F15" s="45" t="str">
        <f t="shared" si="0"/>
        <v>1 Early</v>
      </c>
      <c r="G15" s="31" t="str">
        <f>IF(ISBLANK(Status!C15),"",IF(Status!C15="Pass","Pass","Fail"))</f>
        <v>Pass</v>
      </c>
      <c r="I15" s="5" t="s">
        <v>83</v>
      </c>
      <c r="J15" s="88">
        <v>240</v>
      </c>
      <c r="K15" s="88">
        <v>126</v>
      </c>
      <c r="L15" s="88">
        <v>366</v>
      </c>
      <c r="P15" s="6">
        <f>J15/L15</f>
        <v>0.65573770491803274</v>
      </c>
      <c r="Q15" s="6">
        <f>K15/L15</f>
        <v>0.34426229508196721</v>
      </c>
    </row>
    <row r="16" spans="1:23" ht="17" x14ac:dyDescent="0.2">
      <c r="A16" s="63" t="s">
        <v>74</v>
      </c>
      <c r="B16" s="61" t="s">
        <v>12</v>
      </c>
      <c r="C16" s="21" t="s">
        <v>67</v>
      </c>
      <c r="D16" s="61" t="s">
        <v>99</v>
      </c>
      <c r="E16" s="22">
        <v>45267</v>
      </c>
      <c r="F16" s="45" t="str">
        <f t="shared" si="0"/>
        <v>1 Early</v>
      </c>
      <c r="G16" s="31" t="str">
        <f>IF(ISBLANK(Status!C16),"",IF(Status!C16="Pass","Pass","Fail"))</f>
        <v>Pass</v>
      </c>
    </row>
    <row r="17" spans="1:20" ht="17" x14ac:dyDescent="0.2">
      <c r="A17" s="63" t="s">
        <v>75</v>
      </c>
      <c r="B17" s="61" t="s">
        <v>12</v>
      </c>
      <c r="C17" s="21" t="s">
        <v>67</v>
      </c>
      <c r="D17" s="61" t="s">
        <v>99</v>
      </c>
      <c r="E17" s="22">
        <v>45267</v>
      </c>
      <c r="F17" s="45" t="str">
        <f t="shared" si="0"/>
        <v>1 Early</v>
      </c>
      <c r="G17" s="31" t="str">
        <f>IF(ISBLANK(Status!C17),"",IF(Status!C17="Pass","Pass","Fail"))</f>
        <v>Pass</v>
      </c>
    </row>
    <row r="18" spans="1:20" ht="17" x14ac:dyDescent="0.2">
      <c r="A18" s="63" t="s">
        <v>128</v>
      </c>
      <c r="B18" s="61" t="s">
        <v>169</v>
      </c>
      <c r="C18" s="21" t="s">
        <v>67</v>
      </c>
      <c r="D18" s="61" t="s">
        <v>99</v>
      </c>
      <c r="E18" s="22">
        <v>45271</v>
      </c>
      <c r="F18" s="45" t="str">
        <f t="shared" si="0"/>
        <v>1 Early</v>
      </c>
      <c r="G18" s="31" t="str">
        <f>IF(ISBLANK(Status!C18),"",IF(Status!C18="Pass","Pass","Fail"))</f>
        <v>Pass</v>
      </c>
      <c r="I18" s="4" t="s">
        <v>176</v>
      </c>
      <c r="J18" s="4" t="s">
        <v>84</v>
      </c>
    </row>
    <row r="19" spans="1:20" ht="17" x14ac:dyDescent="0.2">
      <c r="A19" s="63" t="s">
        <v>127</v>
      </c>
      <c r="B19" s="61" t="s">
        <v>169</v>
      </c>
      <c r="C19" s="21" t="s">
        <v>67</v>
      </c>
      <c r="D19" s="61" t="s">
        <v>99</v>
      </c>
      <c r="E19" s="22">
        <v>45271</v>
      </c>
      <c r="F19" s="45" t="str">
        <f t="shared" si="0"/>
        <v>1 Early</v>
      </c>
      <c r="G19" s="31" t="str">
        <f>IF(ISBLANK(Status!C19),"",IF(Status!C19="Pass","Pass","Fail"))</f>
        <v>Fail</v>
      </c>
      <c r="I19" s="4" t="s">
        <v>82</v>
      </c>
      <c r="J19" t="s">
        <v>250</v>
      </c>
      <c r="K19" t="s">
        <v>96</v>
      </c>
      <c r="L19" t="s">
        <v>83</v>
      </c>
      <c r="P19" t="s">
        <v>186</v>
      </c>
      <c r="Q19" t="s">
        <v>185</v>
      </c>
    </row>
    <row r="20" spans="1:20" ht="17" x14ac:dyDescent="0.2">
      <c r="A20" s="63" t="s">
        <v>173</v>
      </c>
      <c r="B20" s="61" t="s">
        <v>150</v>
      </c>
      <c r="C20" s="21" t="s">
        <v>67</v>
      </c>
      <c r="D20" s="61" t="s">
        <v>99</v>
      </c>
      <c r="E20" s="22">
        <v>45271</v>
      </c>
      <c r="F20" s="45" t="str">
        <f t="shared" si="0"/>
        <v>1 Early</v>
      </c>
      <c r="G20" s="31" t="str">
        <f>IF(ISBLANK(Status!C20),"",IF(Status!C20="Pass","Pass","Fail"))</f>
        <v>Fail</v>
      </c>
      <c r="I20" s="5" t="s">
        <v>187</v>
      </c>
      <c r="J20" s="88">
        <v>80</v>
      </c>
      <c r="K20" s="88">
        <v>89</v>
      </c>
      <c r="L20" s="88">
        <v>169</v>
      </c>
      <c r="P20" s="6">
        <f>J20/L20</f>
        <v>0.47337278106508873</v>
      </c>
      <c r="Q20" s="6">
        <f>K20/L20</f>
        <v>0.52662721893491127</v>
      </c>
      <c r="R20" s="6"/>
    </row>
    <row r="21" spans="1:20" ht="17" x14ac:dyDescent="0.2">
      <c r="A21" s="63" t="s">
        <v>126</v>
      </c>
      <c r="B21" s="61" t="s">
        <v>44</v>
      </c>
      <c r="C21" s="21" t="s">
        <v>67</v>
      </c>
      <c r="D21" s="61" t="s">
        <v>99</v>
      </c>
      <c r="E21" s="22">
        <v>45272</v>
      </c>
      <c r="F21" s="45" t="str">
        <f t="shared" si="0"/>
        <v>1 Early</v>
      </c>
      <c r="G21" s="31" t="str">
        <f>IF(ISBLANK(Status!C21),"",IF(Status!C21="Pass","Pass","Fail"))</f>
        <v>Fail</v>
      </c>
      <c r="I21" s="5" t="s">
        <v>188</v>
      </c>
      <c r="J21" s="88">
        <v>52</v>
      </c>
      <c r="K21" s="88">
        <v>21</v>
      </c>
      <c r="L21" s="88">
        <v>73</v>
      </c>
      <c r="P21" s="6">
        <f>J21/L21</f>
        <v>0.71232876712328763</v>
      </c>
      <c r="Q21" s="6">
        <f>K21/L21</f>
        <v>0.28767123287671231</v>
      </c>
      <c r="R21" s="6"/>
      <c r="T21" s="4"/>
    </row>
    <row r="22" spans="1:20" ht="17" x14ac:dyDescent="0.2">
      <c r="A22" s="63" t="s">
        <v>125</v>
      </c>
      <c r="B22" s="61" t="s">
        <v>44</v>
      </c>
      <c r="C22" s="21" t="s">
        <v>67</v>
      </c>
      <c r="D22" s="61" t="s">
        <v>99</v>
      </c>
      <c r="E22" s="22">
        <v>45272</v>
      </c>
      <c r="F22" s="45" t="str">
        <f t="shared" si="0"/>
        <v>1 Early</v>
      </c>
      <c r="G22" s="31" t="str">
        <f>IF(ISBLANK(Status!C22),"",IF(Status!C22="Pass","Pass","Fail"))</f>
        <v>Pass</v>
      </c>
      <c r="I22" s="5" t="s">
        <v>189</v>
      </c>
      <c r="J22" s="88">
        <v>108</v>
      </c>
      <c r="K22" s="88">
        <v>16</v>
      </c>
      <c r="L22" s="88">
        <v>124</v>
      </c>
      <c r="P22" s="6">
        <f>J22/L22</f>
        <v>0.87096774193548387</v>
      </c>
      <c r="Q22" s="6">
        <f>K22/L22</f>
        <v>0.12903225806451613</v>
      </c>
      <c r="R22" s="6"/>
    </row>
    <row r="23" spans="1:20" ht="17" x14ac:dyDescent="0.2">
      <c r="A23" s="63" t="s">
        <v>124</v>
      </c>
      <c r="B23" s="61" t="s">
        <v>134</v>
      </c>
      <c r="C23" s="21" t="s">
        <v>67</v>
      </c>
      <c r="D23" s="61" t="s">
        <v>99</v>
      </c>
      <c r="E23" s="22">
        <v>45274</v>
      </c>
      <c r="F23" s="45" t="str">
        <f t="shared" si="0"/>
        <v>1 Early</v>
      </c>
      <c r="G23" s="31" t="str">
        <f>IF(ISBLANK(Status!C23),"",IF(Status!C23="Pass","Pass","Fail"))</f>
        <v>Pass</v>
      </c>
      <c r="I23" s="5" t="s">
        <v>83</v>
      </c>
      <c r="J23" s="88">
        <v>240</v>
      </c>
      <c r="K23" s="88">
        <v>126</v>
      </c>
      <c r="L23" s="88">
        <v>366</v>
      </c>
    </row>
    <row r="24" spans="1:20" ht="17" x14ac:dyDescent="0.2">
      <c r="A24" s="63" t="s">
        <v>123</v>
      </c>
      <c r="B24" s="61" t="s">
        <v>150</v>
      </c>
      <c r="C24" s="21" t="s">
        <v>67</v>
      </c>
      <c r="D24" s="61" t="s">
        <v>99</v>
      </c>
      <c r="E24" s="22">
        <v>45275</v>
      </c>
      <c r="F24" s="45" t="str">
        <f t="shared" si="0"/>
        <v>1 Early</v>
      </c>
      <c r="G24" s="31" t="str">
        <f>IF(ISBLANK(Status!C24),"",IF(Status!C24="Pass","Pass","Fail"))</f>
        <v>Fail</v>
      </c>
    </row>
    <row r="25" spans="1:20" ht="17" x14ac:dyDescent="0.2">
      <c r="A25" s="63" t="s">
        <v>122</v>
      </c>
      <c r="B25" s="61" t="s">
        <v>302</v>
      </c>
      <c r="C25" s="21" t="s">
        <v>67</v>
      </c>
      <c r="D25" s="61" t="s">
        <v>158</v>
      </c>
      <c r="E25" s="22">
        <v>45281</v>
      </c>
      <c r="F25" s="45" t="str">
        <f t="shared" si="0"/>
        <v>1 Early</v>
      </c>
      <c r="G25" s="31" t="str">
        <f>IF(ISBLANK(Status!C25),"",IF(Status!C25="Pass","Pass","Fail"))</f>
        <v>Pass</v>
      </c>
      <c r="I25" s="4" t="s">
        <v>176</v>
      </c>
      <c r="J25" s="4" t="s">
        <v>84</v>
      </c>
    </row>
    <row r="26" spans="1:20" ht="17" x14ac:dyDescent="0.2">
      <c r="A26" s="63" t="s">
        <v>121</v>
      </c>
      <c r="B26" s="61" t="s">
        <v>12</v>
      </c>
      <c r="C26" s="21" t="s">
        <v>67</v>
      </c>
      <c r="D26" s="61" t="s">
        <v>99</v>
      </c>
      <c r="E26" s="22">
        <v>45281</v>
      </c>
      <c r="F26" s="45" t="str">
        <f t="shared" si="0"/>
        <v>1 Early</v>
      </c>
      <c r="G26" s="31" t="str">
        <f>IF(ISBLANK(Status!C26),"",IF(Status!C26="Pass","Pass","Fail"))</f>
        <v>Fail</v>
      </c>
      <c r="I26" s="4" t="s">
        <v>82</v>
      </c>
      <c r="J26" t="s">
        <v>187</v>
      </c>
      <c r="K26" t="s">
        <v>188</v>
      </c>
      <c r="L26" t="s">
        <v>189</v>
      </c>
      <c r="M26" t="s">
        <v>83</v>
      </c>
      <c r="P26" t="s">
        <v>284</v>
      </c>
      <c r="Q26" t="s">
        <v>285</v>
      </c>
      <c r="R26" t="s">
        <v>286</v>
      </c>
    </row>
    <row r="27" spans="1:20" ht="17" x14ac:dyDescent="0.2">
      <c r="A27" s="63" t="s">
        <v>147</v>
      </c>
      <c r="B27" s="61" t="s">
        <v>12</v>
      </c>
      <c r="C27" s="21" t="s">
        <v>67</v>
      </c>
      <c r="D27" s="61" t="s">
        <v>99</v>
      </c>
      <c r="E27" s="22">
        <v>45281</v>
      </c>
      <c r="F27" s="45" t="str">
        <f t="shared" si="0"/>
        <v>1 Early</v>
      </c>
      <c r="G27" s="31" t="str">
        <f>IF(ISBLANK(Status!C27),"",IF(Status!C27="Pass","Pass","Fail"))</f>
        <v>Pass</v>
      </c>
      <c r="I27" s="5" t="s">
        <v>67</v>
      </c>
      <c r="J27" s="88">
        <v>104</v>
      </c>
      <c r="K27" s="88">
        <v>51</v>
      </c>
      <c r="L27" s="88">
        <v>74</v>
      </c>
      <c r="M27" s="88">
        <v>229</v>
      </c>
      <c r="P27" s="6">
        <f>J27/M27</f>
        <v>0.45414847161572053</v>
      </c>
      <c r="Q27" s="6">
        <f>K27/M27</f>
        <v>0.22270742358078602</v>
      </c>
      <c r="R27" s="6">
        <f>L27/M27</f>
        <v>0.32314410480349343</v>
      </c>
    </row>
    <row r="28" spans="1:20" ht="17" x14ac:dyDescent="0.2">
      <c r="A28" s="63" t="s">
        <v>148</v>
      </c>
      <c r="B28" s="61" t="s">
        <v>10</v>
      </c>
      <c r="C28" s="21" t="s">
        <v>67</v>
      </c>
      <c r="D28" s="61" t="s">
        <v>99</v>
      </c>
      <c r="E28" s="22">
        <v>45281</v>
      </c>
      <c r="F28" s="45" t="str">
        <f t="shared" si="0"/>
        <v>1 Early</v>
      </c>
      <c r="G28" s="31" t="str">
        <f>IF(ISBLANK(Status!C28),"",IF(Status!C28="Pass","Pass","Fail"))</f>
        <v>Pass</v>
      </c>
      <c r="I28" s="5" t="s">
        <v>68</v>
      </c>
      <c r="J28" s="88">
        <v>65</v>
      </c>
      <c r="K28" s="88">
        <v>22</v>
      </c>
      <c r="L28" s="88">
        <v>50</v>
      </c>
      <c r="M28" s="88">
        <v>137</v>
      </c>
      <c r="P28" s="6">
        <f>J28/M28</f>
        <v>0.47445255474452552</v>
      </c>
      <c r="Q28" s="6">
        <f>K28/M28</f>
        <v>0.16058394160583941</v>
      </c>
      <c r="R28" s="6">
        <f>L28/M28</f>
        <v>0.36496350364963503</v>
      </c>
    </row>
    <row r="29" spans="1:20" ht="17" x14ac:dyDescent="0.2">
      <c r="A29" s="63" t="s">
        <v>434</v>
      </c>
      <c r="B29" s="61" t="s">
        <v>10</v>
      </c>
      <c r="C29" s="21" t="s">
        <v>67</v>
      </c>
      <c r="D29" s="61" t="s">
        <v>99</v>
      </c>
      <c r="E29" s="59">
        <v>45281</v>
      </c>
      <c r="F29" s="45" t="str">
        <f t="shared" si="0"/>
        <v>1 Early</v>
      </c>
      <c r="G29" s="31" t="str">
        <f>IF(ISBLANK(Status!C29),"",IF(Status!C29="Pass","Pass","Fail"))</f>
        <v>Pass</v>
      </c>
      <c r="I29" s="5" t="s">
        <v>83</v>
      </c>
      <c r="J29" s="88">
        <v>169</v>
      </c>
      <c r="K29" s="88">
        <v>73</v>
      </c>
      <c r="L29" s="88">
        <v>124</v>
      </c>
      <c r="M29" s="88">
        <v>366</v>
      </c>
    </row>
    <row r="30" spans="1:20" ht="17" x14ac:dyDescent="0.2">
      <c r="A30" s="63" t="s">
        <v>432</v>
      </c>
      <c r="B30" s="61" t="s">
        <v>10</v>
      </c>
      <c r="C30" s="21" t="s">
        <v>67</v>
      </c>
      <c r="D30" s="61" t="s">
        <v>99</v>
      </c>
      <c r="E30" s="59">
        <v>45281</v>
      </c>
      <c r="F30" s="45" t="str">
        <f t="shared" si="0"/>
        <v>1 Early</v>
      </c>
      <c r="G30" s="31" t="str">
        <f>IF(ISBLANK(Status!C30),"",IF(Status!C30="Pass","Pass","Fail"))</f>
        <v>Fail</v>
      </c>
    </row>
    <row r="31" spans="1:20" ht="17" x14ac:dyDescent="0.2">
      <c r="A31" s="63" t="s">
        <v>430</v>
      </c>
      <c r="B31" s="61" t="s">
        <v>10</v>
      </c>
      <c r="C31" s="21" t="s">
        <v>67</v>
      </c>
      <c r="D31" s="61" t="s">
        <v>99</v>
      </c>
      <c r="E31" s="59">
        <v>45281</v>
      </c>
      <c r="F31" s="45" t="str">
        <f t="shared" si="0"/>
        <v>1 Early</v>
      </c>
      <c r="G31" s="31" t="str">
        <f>IF(ISBLANK(Status!C31),"",IF(Status!C31="Pass","Pass","Fail"))</f>
        <v>Pass</v>
      </c>
    </row>
    <row r="32" spans="1:20" ht="17" x14ac:dyDescent="0.2">
      <c r="A32" s="63" t="s">
        <v>428</v>
      </c>
      <c r="B32" s="61" t="s">
        <v>10</v>
      </c>
      <c r="C32" s="21" t="s">
        <v>67</v>
      </c>
      <c r="D32" s="61" t="s">
        <v>99</v>
      </c>
      <c r="E32" s="59">
        <v>45281</v>
      </c>
      <c r="F32" s="45" t="str">
        <f t="shared" si="0"/>
        <v>1 Early</v>
      </c>
      <c r="G32" s="31" t="str">
        <f>IF(ISBLANK(Status!C32),"",IF(Status!C32="Pass","Pass","Fail"))</f>
        <v>Fail</v>
      </c>
      <c r="I32" s="4" t="s">
        <v>176</v>
      </c>
      <c r="J32" s="4" t="s">
        <v>84</v>
      </c>
    </row>
    <row r="33" spans="1:18" ht="17" x14ac:dyDescent="0.2">
      <c r="A33" s="63" t="s">
        <v>426</v>
      </c>
      <c r="B33" s="61" t="s">
        <v>10</v>
      </c>
      <c r="C33" s="21" t="s">
        <v>67</v>
      </c>
      <c r="D33" s="61" t="s">
        <v>99</v>
      </c>
      <c r="E33" s="59">
        <v>45281</v>
      </c>
      <c r="F33" s="45" t="str">
        <f t="shared" si="0"/>
        <v>1 Early</v>
      </c>
      <c r="G33" s="31" t="str">
        <f>IF(ISBLANK(Status!C33),"",IF(Status!C33="Pass","Pass","Fail"))</f>
        <v>Pass</v>
      </c>
      <c r="I33" s="4" t="s">
        <v>82</v>
      </c>
      <c r="J33" t="s">
        <v>187</v>
      </c>
      <c r="K33" t="s">
        <v>188</v>
      </c>
      <c r="L33" t="s">
        <v>189</v>
      </c>
      <c r="M33" t="s">
        <v>83</v>
      </c>
      <c r="P33" t="s">
        <v>284</v>
      </c>
      <c r="Q33" t="s">
        <v>285</v>
      </c>
      <c r="R33" t="s">
        <v>286</v>
      </c>
    </row>
    <row r="34" spans="1:18" ht="17" x14ac:dyDescent="0.2">
      <c r="A34" s="63" t="s">
        <v>436</v>
      </c>
      <c r="B34" s="61" t="s">
        <v>79</v>
      </c>
      <c r="C34" s="21" t="s">
        <v>67</v>
      </c>
      <c r="D34" s="61" t="s">
        <v>99</v>
      </c>
      <c r="E34" s="62">
        <v>45294</v>
      </c>
      <c r="F34" s="45" t="str">
        <f t="shared" si="0"/>
        <v>1 Early</v>
      </c>
      <c r="G34" s="31" t="str">
        <f>IF(ISBLANK(Status!C34),"",IF(Status!C34="Pass","Pass","Fail"))</f>
        <v>Pass</v>
      </c>
      <c r="I34" s="5" t="s">
        <v>99</v>
      </c>
      <c r="J34" s="88">
        <v>116</v>
      </c>
      <c r="K34" s="88">
        <v>12</v>
      </c>
      <c r="L34" s="88">
        <v>3</v>
      </c>
      <c r="M34" s="88">
        <v>131</v>
      </c>
      <c r="P34" s="6">
        <f>J34/M34</f>
        <v>0.8854961832061069</v>
      </c>
      <c r="Q34" s="6">
        <f>K34/M34</f>
        <v>9.1603053435114504E-2</v>
      </c>
      <c r="R34" s="6">
        <f>L34/M34</f>
        <v>2.2900763358778626E-2</v>
      </c>
    </row>
    <row r="35" spans="1:18" ht="17" x14ac:dyDescent="0.2">
      <c r="A35" s="63" t="s">
        <v>438</v>
      </c>
      <c r="B35" s="61" t="s">
        <v>79</v>
      </c>
      <c r="C35" s="21" t="s">
        <v>67</v>
      </c>
      <c r="D35" s="61" t="s">
        <v>99</v>
      </c>
      <c r="E35" s="62">
        <v>45294</v>
      </c>
      <c r="F35" s="45" t="str">
        <f t="shared" si="0"/>
        <v>1 Early</v>
      </c>
      <c r="G35" s="31" t="str">
        <f>IF(ISBLANK(Status!C35),"",IF(Status!C35="Pass","Pass","Fail"))</f>
        <v>Pass</v>
      </c>
      <c r="I35" s="5" t="s">
        <v>158</v>
      </c>
      <c r="J35" s="88">
        <v>53</v>
      </c>
      <c r="K35" s="88">
        <v>61</v>
      </c>
      <c r="L35" s="88">
        <v>121</v>
      </c>
      <c r="M35" s="88">
        <v>235</v>
      </c>
      <c r="P35" s="6">
        <f>J35/M35</f>
        <v>0.22553191489361701</v>
      </c>
      <c r="Q35" s="6">
        <f>K35/M35</f>
        <v>0.25957446808510637</v>
      </c>
      <c r="R35" s="6">
        <f>L35/M35</f>
        <v>0.51489361702127656</v>
      </c>
    </row>
    <row r="36" spans="1:18" ht="17" x14ac:dyDescent="0.2">
      <c r="A36" s="63" t="s">
        <v>440</v>
      </c>
      <c r="B36" s="61" t="s">
        <v>79</v>
      </c>
      <c r="C36" s="21" t="s">
        <v>67</v>
      </c>
      <c r="D36" s="61" t="s">
        <v>99</v>
      </c>
      <c r="E36" s="62">
        <v>45294</v>
      </c>
      <c r="F36" s="45" t="str">
        <f t="shared" si="0"/>
        <v>1 Early</v>
      </c>
      <c r="G36" s="31" t="str">
        <f>IF(ISBLANK(Status!C36),"",IF(Status!C36="Pass","Pass","Fail"))</f>
        <v>Pass</v>
      </c>
      <c r="I36" s="5" t="s">
        <v>83</v>
      </c>
      <c r="J36" s="88">
        <v>169</v>
      </c>
      <c r="K36" s="88">
        <v>73</v>
      </c>
      <c r="L36" s="88">
        <v>124</v>
      </c>
      <c r="M36" s="88">
        <v>366</v>
      </c>
    </row>
    <row r="37" spans="1:18" ht="17" x14ac:dyDescent="0.2">
      <c r="A37" s="63" t="s">
        <v>442</v>
      </c>
      <c r="B37" s="61" t="s">
        <v>79</v>
      </c>
      <c r="C37" s="21" t="s">
        <v>67</v>
      </c>
      <c r="D37" s="61" t="s">
        <v>99</v>
      </c>
      <c r="E37" s="62">
        <v>45294</v>
      </c>
      <c r="F37" s="45" t="str">
        <f t="shared" si="0"/>
        <v>1 Early</v>
      </c>
      <c r="G37" s="31" t="str">
        <f>IF(ISBLANK(Status!C37),"",IF(Status!C37="Pass","Pass","Fail"))</f>
        <v>Pass</v>
      </c>
    </row>
    <row r="38" spans="1:18" ht="17" x14ac:dyDescent="0.2">
      <c r="A38" s="63" t="s">
        <v>444</v>
      </c>
      <c r="B38" s="61" t="s">
        <v>298</v>
      </c>
      <c r="C38" s="21" t="s">
        <v>67</v>
      </c>
      <c r="D38" s="61" t="s">
        <v>99</v>
      </c>
      <c r="E38" s="62">
        <v>45294</v>
      </c>
      <c r="F38" s="45" t="str">
        <f t="shared" si="0"/>
        <v>1 Early</v>
      </c>
      <c r="G38" s="31" t="str">
        <f>IF(ISBLANK(Status!C38),"",IF(Status!C38="Pass","Pass","Fail"))</f>
        <v>Pass</v>
      </c>
    </row>
    <row r="39" spans="1:18" ht="17" x14ac:dyDescent="0.2">
      <c r="A39" s="63" t="s">
        <v>446</v>
      </c>
      <c r="B39" s="61" t="s">
        <v>19</v>
      </c>
      <c r="C39" s="21" t="s">
        <v>67</v>
      </c>
      <c r="D39" s="61" t="s">
        <v>99</v>
      </c>
      <c r="E39" s="62">
        <v>45294</v>
      </c>
      <c r="F39" s="45" t="str">
        <f t="shared" si="0"/>
        <v>1 Early</v>
      </c>
      <c r="G39" s="31" t="str">
        <f>IF(ISBLANK(Status!C39),"",IF(Status!C39="Pass","Pass","Fail"))</f>
        <v>Fail</v>
      </c>
      <c r="I39" s="4" t="s">
        <v>115</v>
      </c>
      <c r="J39" t="s">
        <v>1933</v>
      </c>
    </row>
    <row r="40" spans="1:18" ht="17" x14ac:dyDescent="0.2">
      <c r="A40" s="63" t="s">
        <v>448</v>
      </c>
      <c r="B40" s="61" t="s">
        <v>19</v>
      </c>
      <c r="C40" s="21" t="s">
        <v>67</v>
      </c>
      <c r="D40" s="61" t="s">
        <v>99</v>
      </c>
      <c r="E40" s="62">
        <v>45294</v>
      </c>
      <c r="F40" s="45" t="str">
        <f t="shared" si="0"/>
        <v>1 Early</v>
      </c>
      <c r="G40" s="31" t="str">
        <f>IF(ISBLANK(Status!C40),"",IF(Status!C40="Pass","Pass","Fail"))</f>
        <v>Fail</v>
      </c>
    </row>
    <row r="41" spans="1:18" ht="17" x14ac:dyDescent="0.2">
      <c r="A41" s="63" t="s">
        <v>450</v>
      </c>
      <c r="B41" s="61" t="s">
        <v>19</v>
      </c>
      <c r="C41" s="21" t="s">
        <v>67</v>
      </c>
      <c r="D41" s="61" t="s">
        <v>99</v>
      </c>
      <c r="E41" s="62">
        <v>45294</v>
      </c>
      <c r="F41" s="45" t="str">
        <f t="shared" si="0"/>
        <v>1 Early</v>
      </c>
      <c r="G41" s="31" t="str">
        <f>IF(ISBLANK(Status!C41),"",IF(Status!C41="Pass","Pass","Fail"))</f>
        <v>Fail</v>
      </c>
      <c r="I41" s="4" t="s">
        <v>176</v>
      </c>
      <c r="J41" s="4" t="s">
        <v>84</v>
      </c>
      <c r="P41" t="s">
        <v>1299</v>
      </c>
    </row>
    <row r="42" spans="1:18" ht="17" x14ac:dyDescent="0.2">
      <c r="A42" s="63" t="s">
        <v>452</v>
      </c>
      <c r="B42" s="61" t="s">
        <v>19</v>
      </c>
      <c r="C42" s="21" t="s">
        <v>67</v>
      </c>
      <c r="D42" s="61" t="s">
        <v>99</v>
      </c>
      <c r="E42" s="62">
        <v>45294</v>
      </c>
      <c r="F42" s="45" t="str">
        <f t="shared" si="0"/>
        <v>1 Early</v>
      </c>
      <c r="G42" s="31" t="str">
        <f>IF(ISBLANK(Status!C42),"",IF(Status!C42="Pass","Pass","Fail"))</f>
        <v>Pass</v>
      </c>
      <c r="I42" s="4" t="s">
        <v>82</v>
      </c>
      <c r="J42" s="66" t="s">
        <v>250</v>
      </c>
      <c r="K42" s="66" t="s">
        <v>96</v>
      </c>
      <c r="L42" t="s">
        <v>83</v>
      </c>
      <c r="P42" t="s">
        <v>250</v>
      </c>
      <c r="Q42" t="s">
        <v>96</v>
      </c>
    </row>
    <row r="43" spans="1:18" ht="17" x14ac:dyDescent="0.2">
      <c r="A43" s="63" t="s">
        <v>454</v>
      </c>
      <c r="B43" s="61" t="s">
        <v>19</v>
      </c>
      <c r="C43" s="21" t="s">
        <v>67</v>
      </c>
      <c r="D43" s="61" t="s">
        <v>99</v>
      </c>
      <c r="E43" s="62">
        <v>45294</v>
      </c>
      <c r="F43" s="45" t="str">
        <f t="shared" si="0"/>
        <v>1 Early</v>
      </c>
      <c r="G43" s="31" t="str">
        <f>IF(ISBLANK(Status!C43),"",IF(Status!C43="Pass","Pass","Fail"))</f>
        <v>Fail</v>
      </c>
      <c r="I43" s="5" t="s">
        <v>168</v>
      </c>
      <c r="J43" s="88">
        <v>5</v>
      </c>
      <c r="K43" s="88">
        <v>14</v>
      </c>
      <c r="L43" s="88">
        <v>19</v>
      </c>
      <c r="P43" s="6">
        <f>J43/L43</f>
        <v>0.26315789473684209</v>
      </c>
      <c r="Q43" s="6">
        <f>K43/L43</f>
        <v>0.73684210526315785</v>
      </c>
      <c r="R43" s="6"/>
    </row>
    <row r="44" spans="1:18" ht="17" x14ac:dyDescent="0.2">
      <c r="A44" s="63" t="s">
        <v>456</v>
      </c>
      <c r="B44" s="61" t="s">
        <v>19</v>
      </c>
      <c r="C44" s="21" t="s">
        <v>67</v>
      </c>
      <c r="D44" s="61" t="s">
        <v>99</v>
      </c>
      <c r="E44" s="62">
        <v>45294</v>
      </c>
      <c r="F44" s="45" t="str">
        <f t="shared" si="0"/>
        <v>1 Early</v>
      </c>
      <c r="G44" s="31" t="str">
        <f>IF(ISBLANK(Status!C44),"",IF(Status!C44="Pass","Pass","Fail"))</f>
        <v>Fail</v>
      </c>
      <c r="I44" s="5" t="s">
        <v>19</v>
      </c>
      <c r="J44" s="88">
        <v>7</v>
      </c>
      <c r="K44" s="88">
        <v>8</v>
      </c>
      <c r="L44" s="88">
        <v>15</v>
      </c>
      <c r="P44" s="6">
        <f t="shared" ref="P44:P107" si="3">J44/L44</f>
        <v>0.46666666666666667</v>
      </c>
      <c r="Q44" s="6">
        <f t="shared" ref="Q44:Q107" si="4">K44/L44</f>
        <v>0.53333333333333333</v>
      </c>
      <c r="R44" s="6"/>
    </row>
    <row r="45" spans="1:18" ht="17" x14ac:dyDescent="0.2">
      <c r="A45" s="63" t="s">
        <v>458</v>
      </c>
      <c r="B45" s="61" t="s">
        <v>298</v>
      </c>
      <c r="C45" s="21" t="s">
        <v>67</v>
      </c>
      <c r="D45" s="61" t="s">
        <v>99</v>
      </c>
      <c r="E45" s="62">
        <v>45294</v>
      </c>
      <c r="F45" s="45" t="str">
        <f t="shared" si="0"/>
        <v>1 Early</v>
      </c>
      <c r="G45" s="31" t="str">
        <f>IF(ISBLANK(Status!C45),"",IF(Status!C45="Pass","Pass","Fail"))</f>
        <v>Pass</v>
      </c>
      <c r="I45" s="5" t="s">
        <v>12</v>
      </c>
      <c r="J45" s="88">
        <v>4</v>
      </c>
      <c r="K45" s="88">
        <v>9</v>
      </c>
      <c r="L45" s="88">
        <v>13</v>
      </c>
      <c r="P45" s="6">
        <f t="shared" si="3"/>
        <v>0.30769230769230771</v>
      </c>
      <c r="Q45" s="6">
        <f t="shared" si="4"/>
        <v>0.69230769230769229</v>
      </c>
      <c r="R45" s="6"/>
    </row>
    <row r="46" spans="1:18" ht="17" x14ac:dyDescent="0.2">
      <c r="A46" s="63" t="s">
        <v>460</v>
      </c>
      <c r="B46" s="61" t="s">
        <v>12</v>
      </c>
      <c r="C46" s="21" t="s">
        <v>67</v>
      </c>
      <c r="D46" s="61" t="s">
        <v>99</v>
      </c>
      <c r="E46" s="62">
        <v>45295</v>
      </c>
      <c r="F46" s="45" t="str">
        <f t="shared" si="0"/>
        <v>1 Early</v>
      </c>
      <c r="G46" s="31" t="str">
        <f>IF(ISBLANK(Status!C46),"",IF(Status!C46="Pass","Pass","Fail"))</f>
        <v>Fail</v>
      </c>
      <c r="I46" s="5" t="s">
        <v>10</v>
      </c>
      <c r="J46" s="88">
        <v>4</v>
      </c>
      <c r="K46" s="88">
        <v>9</v>
      </c>
      <c r="L46" s="88">
        <v>13</v>
      </c>
      <c r="P46" s="6">
        <f t="shared" si="3"/>
        <v>0.30769230769230771</v>
      </c>
      <c r="Q46" s="6">
        <f t="shared" si="4"/>
        <v>0.69230769230769229</v>
      </c>
      <c r="R46" s="6"/>
    </row>
    <row r="47" spans="1:18" ht="17" x14ac:dyDescent="0.2">
      <c r="A47" s="63" t="s">
        <v>462</v>
      </c>
      <c r="B47" s="61" t="s">
        <v>291</v>
      </c>
      <c r="C47" s="21" t="s">
        <v>67</v>
      </c>
      <c r="D47" s="61" t="s">
        <v>158</v>
      </c>
      <c r="E47" s="62">
        <v>45296</v>
      </c>
      <c r="F47" s="45" t="str">
        <f t="shared" si="0"/>
        <v>1 Early</v>
      </c>
      <c r="G47" s="31" t="str">
        <f>IF(ISBLANK(Status!C47),"",IF(Status!C47="Pass","Pass","Fail"))</f>
        <v>Pass</v>
      </c>
      <c r="I47" s="5" t="s">
        <v>49</v>
      </c>
      <c r="J47" s="88">
        <v>3</v>
      </c>
      <c r="K47" s="88">
        <v>7</v>
      </c>
      <c r="L47" s="88">
        <v>10</v>
      </c>
      <c r="P47" s="6">
        <f t="shared" si="3"/>
        <v>0.3</v>
      </c>
      <c r="Q47" s="6">
        <f t="shared" si="4"/>
        <v>0.7</v>
      </c>
      <c r="R47" s="6"/>
    </row>
    <row r="48" spans="1:18" ht="17" x14ac:dyDescent="0.2">
      <c r="A48" s="63" t="s">
        <v>464</v>
      </c>
      <c r="B48" s="61" t="s">
        <v>297</v>
      </c>
      <c r="C48" s="21" t="s">
        <v>67</v>
      </c>
      <c r="D48" s="61" t="s">
        <v>158</v>
      </c>
      <c r="E48" s="62">
        <v>45299</v>
      </c>
      <c r="F48" s="45" t="str">
        <f t="shared" si="0"/>
        <v>1 Early</v>
      </c>
      <c r="G48" s="31" t="str">
        <f>IF(ISBLANK(Status!C48),"",IF(Status!C48="Pass","Pass","Fail"))</f>
        <v>Pass</v>
      </c>
      <c r="I48" s="5" t="s">
        <v>79</v>
      </c>
      <c r="J48" s="88">
        <v>3</v>
      </c>
      <c r="K48" s="88">
        <v>6</v>
      </c>
      <c r="L48" s="88">
        <v>9</v>
      </c>
      <c r="P48" s="6">
        <f t="shared" si="3"/>
        <v>0.33333333333333331</v>
      </c>
      <c r="Q48" s="6">
        <f t="shared" si="4"/>
        <v>0.66666666666666663</v>
      </c>
      <c r="R48" s="6"/>
    </row>
    <row r="49" spans="1:18" ht="17" x14ac:dyDescent="0.2">
      <c r="A49" s="63" t="s">
        <v>466</v>
      </c>
      <c r="B49" s="61" t="s">
        <v>295</v>
      </c>
      <c r="C49" s="21" t="s">
        <v>67</v>
      </c>
      <c r="D49" s="61" t="s">
        <v>158</v>
      </c>
      <c r="E49" s="62">
        <v>45299</v>
      </c>
      <c r="F49" s="45" t="str">
        <f t="shared" si="0"/>
        <v>1 Early</v>
      </c>
      <c r="G49" s="31" t="str">
        <f>IF(ISBLANK(Status!C49),"",IF(Status!C49="Pass","Pass","Fail"))</f>
        <v>Fail</v>
      </c>
      <c r="I49" s="5" t="s">
        <v>150</v>
      </c>
      <c r="J49" s="88">
        <v>5</v>
      </c>
      <c r="K49" s="88">
        <v>3</v>
      </c>
      <c r="L49" s="88">
        <v>8</v>
      </c>
      <c r="P49" s="6">
        <f t="shared" si="3"/>
        <v>0.625</v>
      </c>
      <c r="Q49" s="6">
        <f t="shared" si="4"/>
        <v>0.375</v>
      </c>
      <c r="R49" s="6"/>
    </row>
    <row r="50" spans="1:18" ht="17" x14ac:dyDescent="0.2">
      <c r="A50" s="63" t="s">
        <v>468</v>
      </c>
      <c r="B50" s="61" t="s">
        <v>301</v>
      </c>
      <c r="C50" s="21" t="s">
        <v>67</v>
      </c>
      <c r="D50" s="61" t="s">
        <v>158</v>
      </c>
      <c r="E50" s="62">
        <v>45300</v>
      </c>
      <c r="F50" s="45" t="str">
        <f t="shared" si="0"/>
        <v>1 Early</v>
      </c>
      <c r="G50" s="31" t="str">
        <f>IF(ISBLANK(Status!C50),"",IF(Status!C50="Pass","Pass","Fail"))</f>
        <v>Fail</v>
      </c>
      <c r="I50" s="5" t="s">
        <v>58</v>
      </c>
      <c r="J50" s="88">
        <v>3</v>
      </c>
      <c r="K50" s="88">
        <v>4</v>
      </c>
      <c r="L50" s="88">
        <v>7</v>
      </c>
      <c r="P50" s="6">
        <f t="shared" si="3"/>
        <v>0.42857142857142855</v>
      </c>
      <c r="Q50" s="6">
        <f t="shared" si="4"/>
        <v>0.5714285714285714</v>
      </c>
      <c r="R50" s="6"/>
    </row>
    <row r="51" spans="1:18" ht="17" x14ac:dyDescent="0.2">
      <c r="A51" s="63" t="s">
        <v>470</v>
      </c>
      <c r="B51" s="61" t="s">
        <v>295</v>
      </c>
      <c r="C51" s="21" t="s">
        <v>67</v>
      </c>
      <c r="D51" s="61" t="s">
        <v>158</v>
      </c>
      <c r="E51" s="62">
        <v>45300</v>
      </c>
      <c r="F51" s="45" t="str">
        <f t="shared" si="0"/>
        <v>1 Early</v>
      </c>
      <c r="G51" s="31" t="str">
        <f>IF(ISBLANK(Status!C51),"",IF(Status!C51="Pass","Pass","Fail"))</f>
        <v>Fail</v>
      </c>
      <c r="I51" s="5" t="s">
        <v>732</v>
      </c>
      <c r="J51" s="88">
        <v>6</v>
      </c>
      <c r="K51" s="88"/>
      <c r="L51" s="88">
        <v>6</v>
      </c>
      <c r="P51" s="6">
        <f t="shared" si="3"/>
        <v>1</v>
      </c>
      <c r="Q51" s="6">
        <f t="shared" si="4"/>
        <v>0</v>
      </c>
      <c r="R51" s="6"/>
    </row>
    <row r="52" spans="1:18" ht="17" x14ac:dyDescent="0.2">
      <c r="A52" s="63" t="s">
        <v>472</v>
      </c>
      <c r="B52" s="61" t="s">
        <v>287</v>
      </c>
      <c r="C52" s="21" t="s">
        <v>67</v>
      </c>
      <c r="D52" s="61" t="s">
        <v>158</v>
      </c>
      <c r="E52" s="62">
        <v>45300</v>
      </c>
      <c r="F52" s="45" t="str">
        <f t="shared" si="0"/>
        <v>1 Early</v>
      </c>
      <c r="G52" s="31" t="str">
        <f>IF(ISBLANK(Status!C52),"",IF(Status!C52="Pass","Pass","Fail"))</f>
        <v>Fail</v>
      </c>
      <c r="I52" s="5" t="s">
        <v>287</v>
      </c>
      <c r="J52" s="88">
        <v>5</v>
      </c>
      <c r="K52" s="88"/>
      <c r="L52" s="88">
        <v>5</v>
      </c>
      <c r="P52" s="6">
        <f t="shared" si="3"/>
        <v>1</v>
      </c>
      <c r="Q52" s="6">
        <f t="shared" si="4"/>
        <v>0</v>
      </c>
      <c r="R52" s="6"/>
    </row>
    <row r="53" spans="1:18" ht="17" x14ac:dyDescent="0.2">
      <c r="A53" s="63" t="s">
        <v>474</v>
      </c>
      <c r="B53" s="61" t="s">
        <v>289</v>
      </c>
      <c r="C53" s="21" t="s">
        <v>67</v>
      </c>
      <c r="D53" s="61" t="s">
        <v>158</v>
      </c>
      <c r="E53" s="62">
        <v>45300</v>
      </c>
      <c r="F53" s="45" t="str">
        <f t="shared" si="0"/>
        <v>1 Early</v>
      </c>
      <c r="G53" s="31" t="str">
        <f>IF(ISBLANK(Status!C53),"",IF(Status!C53="Pass","Pass","Fail"))</f>
        <v>Fail</v>
      </c>
      <c r="I53" s="5" t="s">
        <v>295</v>
      </c>
      <c r="J53" s="88">
        <v>5</v>
      </c>
      <c r="K53" s="88"/>
      <c r="L53" s="88">
        <v>5</v>
      </c>
      <c r="P53" s="6">
        <f t="shared" si="3"/>
        <v>1</v>
      </c>
      <c r="Q53" s="6">
        <f t="shared" si="4"/>
        <v>0</v>
      </c>
      <c r="R53" s="6"/>
    </row>
    <row r="54" spans="1:18" ht="17" x14ac:dyDescent="0.2">
      <c r="A54" s="63" t="s">
        <v>476</v>
      </c>
      <c r="B54" s="61" t="s">
        <v>170</v>
      </c>
      <c r="C54" s="21" t="s">
        <v>67</v>
      </c>
      <c r="D54" s="61" t="s">
        <v>158</v>
      </c>
      <c r="E54" s="62">
        <v>45301</v>
      </c>
      <c r="F54" s="45" t="str">
        <f t="shared" si="0"/>
        <v>1 Early</v>
      </c>
      <c r="G54" s="31" t="str">
        <f>IF(ISBLANK(Status!C54),"",IF(Status!C54="Pass","Pass","Fail"))</f>
        <v>Fail</v>
      </c>
      <c r="I54" s="5" t="s">
        <v>652</v>
      </c>
      <c r="J54" s="88">
        <v>5</v>
      </c>
      <c r="K54" s="88"/>
      <c r="L54" s="88">
        <v>5</v>
      </c>
      <c r="P54" s="6">
        <f t="shared" si="3"/>
        <v>1</v>
      </c>
      <c r="Q54" s="6">
        <f t="shared" si="4"/>
        <v>0</v>
      </c>
      <c r="R54" s="6"/>
    </row>
    <row r="55" spans="1:18" ht="17" x14ac:dyDescent="0.2">
      <c r="A55" s="63" t="s">
        <v>478</v>
      </c>
      <c r="B55" s="61" t="s">
        <v>287</v>
      </c>
      <c r="C55" s="21" t="s">
        <v>67</v>
      </c>
      <c r="D55" s="61" t="s">
        <v>158</v>
      </c>
      <c r="E55" s="62">
        <v>45301</v>
      </c>
      <c r="F55" s="45" t="str">
        <f t="shared" si="0"/>
        <v>1 Early</v>
      </c>
      <c r="G55" s="31" t="str">
        <f>IF(ISBLANK(Status!C55),"",IF(Status!C55="Pass","Pass","Fail"))</f>
        <v>Fail</v>
      </c>
      <c r="I55" s="5" t="s">
        <v>672</v>
      </c>
      <c r="J55" s="88">
        <v>5</v>
      </c>
      <c r="K55" s="88"/>
      <c r="L55" s="88">
        <v>5</v>
      </c>
      <c r="P55" s="6">
        <f t="shared" si="3"/>
        <v>1</v>
      </c>
      <c r="Q55" s="6">
        <f t="shared" si="4"/>
        <v>0</v>
      </c>
      <c r="R55" s="6"/>
    </row>
    <row r="56" spans="1:18" ht="17" x14ac:dyDescent="0.2">
      <c r="A56" s="63" t="s">
        <v>480</v>
      </c>
      <c r="B56" s="61" t="s">
        <v>296</v>
      </c>
      <c r="C56" s="21" t="s">
        <v>67</v>
      </c>
      <c r="D56" s="61" t="s">
        <v>158</v>
      </c>
      <c r="E56" s="62">
        <v>45301</v>
      </c>
      <c r="F56" s="45" t="str">
        <f t="shared" si="0"/>
        <v>1 Early</v>
      </c>
      <c r="G56" s="31" t="str">
        <f>IF(ISBLANK(Status!C56),"",IF(Status!C56="Pass","Pass","Fail"))</f>
        <v>Pass</v>
      </c>
      <c r="I56" s="5" t="s">
        <v>723</v>
      </c>
      <c r="J56" s="88">
        <v>5</v>
      </c>
      <c r="K56" s="88"/>
      <c r="L56" s="88">
        <v>5</v>
      </c>
      <c r="P56" s="6">
        <f t="shared" si="3"/>
        <v>1</v>
      </c>
      <c r="Q56" s="6">
        <f t="shared" si="4"/>
        <v>0</v>
      </c>
      <c r="R56" s="6"/>
    </row>
    <row r="57" spans="1:18" ht="17" x14ac:dyDescent="0.2">
      <c r="A57" s="63" t="s">
        <v>482</v>
      </c>
      <c r="B57" s="61" t="s">
        <v>248</v>
      </c>
      <c r="C57" s="21" t="s">
        <v>67</v>
      </c>
      <c r="D57" s="61" t="s">
        <v>99</v>
      </c>
      <c r="E57" s="62">
        <v>45301</v>
      </c>
      <c r="F57" s="45" t="str">
        <f t="shared" si="0"/>
        <v>1 Early</v>
      </c>
      <c r="G57" s="31" t="str">
        <f>IF(ISBLANK(Status!C57),"",IF(Status!C57="Pass","Pass","Fail"))</f>
        <v>Fail</v>
      </c>
      <c r="I57" s="5" t="s">
        <v>560</v>
      </c>
      <c r="J57" s="88">
        <v>5</v>
      </c>
      <c r="K57" s="88"/>
      <c r="L57" s="88">
        <v>5</v>
      </c>
      <c r="P57" s="6">
        <f t="shared" si="3"/>
        <v>1</v>
      </c>
      <c r="Q57" s="6">
        <f t="shared" si="4"/>
        <v>0</v>
      </c>
      <c r="R57" s="6"/>
    </row>
    <row r="58" spans="1:18" ht="17" x14ac:dyDescent="0.2">
      <c r="A58" s="63" t="s">
        <v>484</v>
      </c>
      <c r="B58" s="61" t="s">
        <v>248</v>
      </c>
      <c r="C58" s="21" t="s">
        <v>67</v>
      </c>
      <c r="D58" s="61" t="s">
        <v>99</v>
      </c>
      <c r="E58" s="62">
        <v>45301</v>
      </c>
      <c r="F58" s="45" t="str">
        <f t="shared" si="0"/>
        <v>1 Early</v>
      </c>
      <c r="G58" s="31" t="str">
        <f>IF(ISBLANK(Status!C58),"",IF(Status!C58="Pass","Pass","Fail"))</f>
        <v>Fail</v>
      </c>
      <c r="I58" s="5" t="s">
        <v>292</v>
      </c>
      <c r="J58" s="88">
        <v>3</v>
      </c>
      <c r="K58" s="88">
        <v>2</v>
      </c>
      <c r="L58" s="88">
        <v>5</v>
      </c>
      <c r="P58" s="6">
        <f t="shared" si="3"/>
        <v>0.6</v>
      </c>
      <c r="Q58" s="6">
        <f t="shared" si="4"/>
        <v>0.4</v>
      </c>
      <c r="R58" s="6"/>
    </row>
    <row r="59" spans="1:18" ht="17" x14ac:dyDescent="0.2">
      <c r="A59" s="63" t="s">
        <v>486</v>
      </c>
      <c r="B59" s="61" t="s">
        <v>287</v>
      </c>
      <c r="C59" s="21" t="s">
        <v>67</v>
      </c>
      <c r="D59" s="61" t="s">
        <v>158</v>
      </c>
      <c r="E59" s="62">
        <v>45302</v>
      </c>
      <c r="F59" s="45" t="str">
        <f t="shared" si="0"/>
        <v>1 Early</v>
      </c>
      <c r="G59" s="31" t="str">
        <f>IF(ISBLANK(Status!C59),"",IF(Status!C59="Pass","Pass","Fail"))</f>
        <v>Fail</v>
      </c>
      <c r="I59" s="5" t="s">
        <v>712</v>
      </c>
      <c r="J59" s="88">
        <v>4</v>
      </c>
      <c r="K59" s="88">
        <v>1</v>
      </c>
      <c r="L59" s="88">
        <v>5</v>
      </c>
      <c r="P59" s="6">
        <f t="shared" si="3"/>
        <v>0.8</v>
      </c>
      <c r="Q59" s="6">
        <f t="shared" si="4"/>
        <v>0.2</v>
      </c>
      <c r="R59" s="6"/>
    </row>
    <row r="60" spans="1:18" ht="17" x14ac:dyDescent="0.2">
      <c r="A60" s="63" t="s">
        <v>488</v>
      </c>
      <c r="B60" s="61" t="s">
        <v>190</v>
      </c>
      <c r="C60" s="21" t="s">
        <v>67</v>
      </c>
      <c r="D60" s="61" t="s">
        <v>99</v>
      </c>
      <c r="E60" s="62">
        <v>45302</v>
      </c>
      <c r="F60" s="45" t="str">
        <f t="shared" si="0"/>
        <v>1 Early</v>
      </c>
      <c r="G60" s="31" t="str">
        <f>IF(ISBLANK(Status!C60),"",IF(Status!C60="Pass","Pass","Fail"))</f>
        <v>Pass</v>
      </c>
      <c r="I60" s="5" t="s">
        <v>170</v>
      </c>
      <c r="J60" s="88">
        <v>5</v>
      </c>
      <c r="K60" s="88"/>
      <c r="L60" s="88">
        <v>5</v>
      </c>
      <c r="P60" s="6">
        <f t="shared" si="3"/>
        <v>1</v>
      </c>
      <c r="Q60" s="6">
        <f t="shared" si="4"/>
        <v>0</v>
      </c>
      <c r="R60" s="6"/>
    </row>
    <row r="61" spans="1:18" ht="17" x14ac:dyDescent="0.2">
      <c r="A61" s="63" t="s">
        <v>490</v>
      </c>
      <c r="B61" s="61" t="s">
        <v>287</v>
      </c>
      <c r="C61" s="21" t="s">
        <v>67</v>
      </c>
      <c r="D61" s="61" t="s">
        <v>158</v>
      </c>
      <c r="E61" s="62">
        <v>45302</v>
      </c>
      <c r="F61" s="45" t="str">
        <f t="shared" si="0"/>
        <v>1 Early</v>
      </c>
      <c r="G61" s="31" t="str">
        <f>IF(ISBLANK(Status!C61),"",IF(Status!C61="Pass","Pass","Fail"))</f>
        <v>Fail</v>
      </c>
      <c r="I61" s="5" t="s">
        <v>1058</v>
      </c>
      <c r="J61" s="88">
        <v>4</v>
      </c>
      <c r="K61" s="88"/>
      <c r="L61" s="88">
        <v>4</v>
      </c>
      <c r="P61" s="6">
        <f t="shared" si="3"/>
        <v>1</v>
      </c>
      <c r="Q61" s="6">
        <f t="shared" si="4"/>
        <v>0</v>
      </c>
      <c r="R61" s="6"/>
    </row>
    <row r="62" spans="1:18" ht="17" x14ac:dyDescent="0.2">
      <c r="A62" s="63" t="s">
        <v>492</v>
      </c>
      <c r="B62" s="61" t="s">
        <v>49</v>
      </c>
      <c r="C62" s="21" t="s">
        <v>67</v>
      </c>
      <c r="D62" s="61" t="s">
        <v>99</v>
      </c>
      <c r="E62" s="62">
        <v>45302</v>
      </c>
      <c r="F62" s="45" t="str">
        <f t="shared" si="0"/>
        <v>1 Early</v>
      </c>
      <c r="G62" s="31" t="str">
        <f>IF(ISBLANK(Status!C62),"",IF(Status!C62="Pass","Pass","Fail"))</f>
        <v>Fail</v>
      </c>
      <c r="I62" s="5" t="s">
        <v>681</v>
      </c>
      <c r="J62" s="88">
        <v>4</v>
      </c>
      <c r="K62" s="88"/>
      <c r="L62" s="88">
        <v>4</v>
      </c>
      <c r="P62" s="6">
        <f t="shared" si="3"/>
        <v>1</v>
      </c>
      <c r="Q62" s="6">
        <f t="shared" si="4"/>
        <v>0</v>
      </c>
      <c r="R62" s="6"/>
    </row>
    <row r="63" spans="1:18" ht="17" x14ac:dyDescent="0.2">
      <c r="A63" s="63" t="s">
        <v>494</v>
      </c>
      <c r="B63" s="61" t="s">
        <v>295</v>
      </c>
      <c r="C63" s="21" t="s">
        <v>67</v>
      </c>
      <c r="D63" s="61" t="s">
        <v>158</v>
      </c>
      <c r="E63" s="62">
        <v>45307</v>
      </c>
      <c r="F63" s="45" t="str">
        <f t="shared" si="0"/>
        <v>1 Early</v>
      </c>
      <c r="G63" s="31" t="str">
        <f>IF(ISBLANK(Status!C63),"",IF(Status!C63="Pass","Pass","Fail"))</f>
        <v>Fail</v>
      </c>
      <c r="I63" s="5" t="s">
        <v>792</v>
      </c>
      <c r="J63" s="88">
        <v>4</v>
      </c>
      <c r="K63" s="88"/>
      <c r="L63" s="88">
        <v>4</v>
      </c>
      <c r="P63" s="6">
        <f t="shared" si="3"/>
        <v>1</v>
      </c>
      <c r="Q63" s="6">
        <f t="shared" si="4"/>
        <v>0</v>
      </c>
      <c r="R63" s="6"/>
    </row>
    <row r="64" spans="1:18" ht="17" x14ac:dyDescent="0.2">
      <c r="A64" s="63" t="s">
        <v>496</v>
      </c>
      <c r="B64" s="61" t="s">
        <v>302</v>
      </c>
      <c r="C64" s="21" t="s">
        <v>67</v>
      </c>
      <c r="D64" s="61" t="s">
        <v>158</v>
      </c>
      <c r="E64" s="62">
        <v>45307</v>
      </c>
      <c r="F64" s="45" t="str">
        <f t="shared" si="0"/>
        <v>1 Early</v>
      </c>
      <c r="G64" s="31" t="str">
        <f>IF(ISBLANK(Status!C64),"",IF(Status!C64="Pass","Pass","Fail"))</f>
        <v>Fail</v>
      </c>
      <c r="I64" s="5" t="s">
        <v>657</v>
      </c>
      <c r="J64" s="88">
        <v>2</v>
      </c>
      <c r="K64" s="88">
        <v>2</v>
      </c>
      <c r="L64" s="88">
        <v>4</v>
      </c>
      <c r="P64" s="6">
        <f t="shared" si="3"/>
        <v>0.5</v>
      </c>
      <c r="Q64" s="6">
        <f t="shared" si="4"/>
        <v>0.5</v>
      </c>
      <c r="R64" s="6"/>
    </row>
    <row r="65" spans="1:18" ht="17" x14ac:dyDescent="0.2">
      <c r="A65" s="63" t="s">
        <v>547</v>
      </c>
      <c r="B65" s="61" t="s">
        <v>288</v>
      </c>
      <c r="C65" s="21" t="s">
        <v>67</v>
      </c>
      <c r="D65" s="61" t="s">
        <v>158</v>
      </c>
      <c r="E65" s="62">
        <v>45308</v>
      </c>
      <c r="F65" s="45" t="str">
        <f t="shared" si="0"/>
        <v>1 Early</v>
      </c>
      <c r="G65" s="31" t="str">
        <f>IF(ISBLANK(Status!C65),"",IF(Status!C65="Pass","Pass","Fail"))</f>
        <v>Fail</v>
      </c>
      <c r="I65" s="5" t="s">
        <v>44</v>
      </c>
      <c r="J65" s="88">
        <v>1</v>
      </c>
      <c r="K65" s="88">
        <v>3</v>
      </c>
      <c r="L65" s="88">
        <v>4</v>
      </c>
      <c r="P65" s="6">
        <f t="shared" si="3"/>
        <v>0.25</v>
      </c>
      <c r="Q65" s="6">
        <f t="shared" si="4"/>
        <v>0.75</v>
      </c>
      <c r="R65" s="6"/>
    </row>
    <row r="66" spans="1:18" ht="17" x14ac:dyDescent="0.2">
      <c r="A66" s="63" t="s">
        <v>549</v>
      </c>
      <c r="B66" s="61" t="s">
        <v>288</v>
      </c>
      <c r="C66" s="21" t="s">
        <v>67</v>
      </c>
      <c r="D66" s="61" t="s">
        <v>158</v>
      </c>
      <c r="E66" s="62">
        <v>45309</v>
      </c>
      <c r="F66" s="45" t="str">
        <f t="shared" si="0"/>
        <v>1 Early</v>
      </c>
      <c r="G66" s="31" t="str">
        <f>IF(ISBLANK(Status!C66),"",IF(Status!C66="Pass","Pass","Fail"))</f>
        <v>Pass</v>
      </c>
      <c r="I66" s="5" t="s">
        <v>849</v>
      </c>
      <c r="J66" s="88">
        <v>4</v>
      </c>
      <c r="K66" s="88"/>
      <c r="L66" s="88">
        <v>4</v>
      </c>
      <c r="P66" s="6">
        <f t="shared" si="3"/>
        <v>1</v>
      </c>
      <c r="Q66" s="6">
        <f t="shared" si="4"/>
        <v>0</v>
      </c>
      <c r="R66" s="6"/>
    </row>
    <row r="67" spans="1:18" ht="17" x14ac:dyDescent="0.2">
      <c r="A67" s="63" t="s">
        <v>551</v>
      </c>
      <c r="B67" s="61" t="s">
        <v>170</v>
      </c>
      <c r="C67" s="21" t="s">
        <v>67</v>
      </c>
      <c r="D67" s="61" t="s">
        <v>158</v>
      </c>
      <c r="E67" s="62">
        <v>45309</v>
      </c>
      <c r="F67" s="45" t="str">
        <f t="shared" ref="F67:F130" si="5">IF(E67&lt;V$3,"1 Early", IF(E67&lt;V$5, "2 Delayed","3 Late"))</f>
        <v>1 Early</v>
      </c>
      <c r="G67" s="31" t="str">
        <f>IF(ISBLANK(Status!C67),"",IF(Status!C67="Pass","Pass","Fail"))</f>
        <v>Fail</v>
      </c>
      <c r="I67" s="5" t="s">
        <v>291</v>
      </c>
      <c r="J67" s="88">
        <v>3</v>
      </c>
      <c r="K67" s="88">
        <v>1</v>
      </c>
      <c r="L67" s="88">
        <v>4</v>
      </c>
      <c r="P67" s="6">
        <f t="shared" si="3"/>
        <v>0.75</v>
      </c>
      <c r="Q67" s="6">
        <f t="shared" si="4"/>
        <v>0.25</v>
      </c>
      <c r="R67" s="6"/>
    </row>
    <row r="68" spans="1:18" ht="17" x14ac:dyDescent="0.2">
      <c r="A68" s="63" t="s">
        <v>553</v>
      </c>
      <c r="B68" s="61" t="s">
        <v>246</v>
      </c>
      <c r="C68" s="21" t="s">
        <v>67</v>
      </c>
      <c r="D68" s="61" t="s">
        <v>158</v>
      </c>
      <c r="E68" s="62">
        <v>45309</v>
      </c>
      <c r="F68" s="45" t="str">
        <f t="shared" si="5"/>
        <v>1 Early</v>
      </c>
      <c r="G68" s="31" t="str">
        <f>IF(ISBLANK(Status!C68),"",IF(Status!C68="Pass","Pass","Fail"))</f>
        <v>Pass</v>
      </c>
      <c r="I68" s="5" t="s">
        <v>248</v>
      </c>
      <c r="J68" s="88">
        <v>3</v>
      </c>
      <c r="K68" s="88">
        <v>1</v>
      </c>
      <c r="L68" s="88">
        <v>4</v>
      </c>
      <c r="P68" s="6">
        <f t="shared" si="3"/>
        <v>0.75</v>
      </c>
      <c r="Q68" s="6">
        <f t="shared" si="4"/>
        <v>0.25</v>
      </c>
      <c r="R68" s="6"/>
    </row>
    <row r="69" spans="1:18" ht="17" x14ac:dyDescent="0.2">
      <c r="A69" s="63" t="s">
        <v>555</v>
      </c>
      <c r="B69" s="61" t="s">
        <v>557</v>
      </c>
      <c r="C69" s="21" t="s">
        <v>67</v>
      </c>
      <c r="D69" s="61" t="s">
        <v>158</v>
      </c>
      <c r="E69" s="62">
        <v>45315</v>
      </c>
      <c r="F69" s="45" t="str">
        <f t="shared" si="5"/>
        <v>1 Early</v>
      </c>
      <c r="G69" s="31" t="str">
        <f>IF(ISBLANK(Status!C69),"",IF(Status!C69="Pass","Pass","Fail"))</f>
        <v>Pass</v>
      </c>
      <c r="I69" s="5" t="s">
        <v>298</v>
      </c>
      <c r="J69" s="88">
        <v>2</v>
      </c>
      <c r="K69" s="88">
        <v>2</v>
      </c>
      <c r="L69" s="88">
        <v>4</v>
      </c>
      <c r="P69" s="6">
        <f t="shared" si="3"/>
        <v>0.5</v>
      </c>
      <c r="Q69" s="6">
        <f t="shared" si="4"/>
        <v>0.5</v>
      </c>
      <c r="R69" s="6"/>
    </row>
    <row r="70" spans="1:18" ht="17" x14ac:dyDescent="0.2">
      <c r="A70" s="63" t="s">
        <v>558</v>
      </c>
      <c r="B70" s="61" t="s">
        <v>560</v>
      </c>
      <c r="C70" s="21" t="s">
        <v>67</v>
      </c>
      <c r="D70" s="61" t="s">
        <v>158</v>
      </c>
      <c r="E70" s="62">
        <v>45315</v>
      </c>
      <c r="F70" s="45" t="str">
        <f t="shared" si="5"/>
        <v>1 Early</v>
      </c>
      <c r="G70" s="31" t="str">
        <f>IF(ISBLANK(Status!C70),"",IF(Status!C70="Pass","Pass","Fail"))</f>
        <v>Fail</v>
      </c>
      <c r="I70" s="5" t="s">
        <v>611</v>
      </c>
      <c r="J70" s="88">
        <v>3</v>
      </c>
      <c r="K70" s="88">
        <v>1</v>
      </c>
      <c r="L70" s="88">
        <v>4</v>
      </c>
      <c r="P70" s="6">
        <f t="shared" si="3"/>
        <v>0.75</v>
      </c>
      <c r="Q70" s="6">
        <f t="shared" si="4"/>
        <v>0.25</v>
      </c>
      <c r="R70" s="6"/>
    </row>
    <row r="71" spans="1:18" ht="17" x14ac:dyDescent="0.2">
      <c r="A71" s="63" t="s">
        <v>561</v>
      </c>
      <c r="B71" s="61" t="s">
        <v>560</v>
      </c>
      <c r="C71" s="21" t="s">
        <v>67</v>
      </c>
      <c r="D71" s="61" t="s">
        <v>158</v>
      </c>
      <c r="E71" s="62">
        <v>45315</v>
      </c>
      <c r="F71" s="45" t="str">
        <f t="shared" si="5"/>
        <v>1 Early</v>
      </c>
      <c r="G71" s="31" t="str">
        <f>IF(ISBLANK(Status!C71),"",IF(Status!C71="Pass","Pass","Fail"))</f>
        <v>Fail</v>
      </c>
      <c r="I71" s="5" t="s">
        <v>288</v>
      </c>
      <c r="J71" s="88">
        <v>3</v>
      </c>
      <c r="K71" s="88">
        <v>1</v>
      </c>
      <c r="L71" s="88">
        <v>4</v>
      </c>
      <c r="P71" s="6">
        <f t="shared" si="3"/>
        <v>0.75</v>
      </c>
      <c r="Q71" s="6">
        <f t="shared" si="4"/>
        <v>0.25</v>
      </c>
      <c r="R71" s="6"/>
    </row>
    <row r="72" spans="1:18" ht="17" x14ac:dyDescent="0.2">
      <c r="A72" s="63" t="s">
        <v>563</v>
      </c>
      <c r="B72" s="61" t="s">
        <v>168</v>
      </c>
      <c r="C72" s="21" t="s">
        <v>67</v>
      </c>
      <c r="D72" s="61" t="s">
        <v>99</v>
      </c>
      <c r="E72" s="62">
        <v>45315</v>
      </c>
      <c r="F72" s="45" t="str">
        <f t="shared" si="5"/>
        <v>1 Early</v>
      </c>
      <c r="G72" s="31" t="str">
        <f>IF(ISBLANK(Status!C72),"",IF(Status!C72="Pass","Pass","Fail"))</f>
        <v>Pass</v>
      </c>
      <c r="I72" s="5" t="s">
        <v>636</v>
      </c>
      <c r="J72" s="88">
        <v>3</v>
      </c>
      <c r="K72" s="88">
        <v>1</v>
      </c>
      <c r="L72" s="88">
        <v>4</v>
      </c>
      <c r="P72" s="6">
        <f t="shared" si="3"/>
        <v>0.75</v>
      </c>
      <c r="Q72" s="6">
        <f t="shared" si="4"/>
        <v>0.25</v>
      </c>
      <c r="R72" s="6"/>
    </row>
    <row r="73" spans="1:18" ht="17" x14ac:dyDescent="0.2">
      <c r="A73" s="63" t="s">
        <v>565</v>
      </c>
      <c r="B73" s="61" t="s">
        <v>168</v>
      </c>
      <c r="C73" s="21" t="s">
        <v>67</v>
      </c>
      <c r="D73" s="61" t="s">
        <v>99</v>
      </c>
      <c r="E73" s="62">
        <v>45315</v>
      </c>
      <c r="F73" s="45" t="str">
        <f t="shared" si="5"/>
        <v>1 Early</v>
      </c>
      <c r="G73" s="31" t="str">
        <f>IF(ISBLANK(Status!C73),"",IF(Status!C73="Pass","Pass","Fail"))</f>
        <v>Pass</v>
      </c>
      <c r="I73" s="5" t="s">
        <v>598</v>
      </c>
      <c r="J73" s="88">
        <v>3</v>
      </c>
      <c r="K73" s="88">
        <v>1</v>
      </c>
      <c r="L73" s="88">
        <v>4</v>
      </c>
      <c r="P73" s="6">
        <f t="shared" si="3"/>
        <v>0.75</v>
      </c>
      <c r="Q73" s="6">
        <f t="shared" si="4"/>
        <v>0.25</v>
      </c>
      <c r="R73" s="6"/>
    </row>
    <row r="74" spans="1:18" ht="17" x14ac:dyDescent="0.2">
      <c r="A74" s="63" t="s">
        <v>567</v>
      </c>
      <c r="B74" s="61" t="s">
        <v>168</v>
      </c>
      <c r="C74" s="21" t="s">
        <v>67</v>
      </c>
      <c r="D74" s="61" t="s">
        <v>99</v>
      </c>
      <c r="E74" s="62">
        <v>45315</v>
      </c>
      <c r="F74" s="45" t="str">
        <f t="shared" si="5"/>
        <v>1 Early</v>
      </c>
      <c r="G74" s="31" t="str">
        <f>IF(ISBLANK(Status!C74),"",IF(Status!C74="Pass","Pass","Fail"))</f>
        <v>Pass</v>
      </c>
      <c r="I74" s="5" t="s">
        <v>169</v>
      </c>
      <c r="J74" s="88">
        <v>3</v>
      </c>
      <c r="K74" s="88">
        <v>1</v>
      </c>
      <c r="L74" s="88">
        <v>4</v>
      </c>
      <c r="P74" s="6">
        <f t="shared" si="3"/>
        <v>0.75</v>
      </c>
      <c r="Q74" s="6">
        <f t="shared" si="4"/>
        <v>0.25</v>
      </c>
      <c r="R74" s="6"/>
    </row>
    <row r="75" spans="1:18" ht="17" x14ac:dyDescent="0.2">
      <c r="A75" s="63" t="s">
        <v>569</v>
      </c>
      <c r="B75" s="61" t="s">
        <v>168</v>
      </c>
      <c r="C75" s="21" t="s">
        <v>67</v>
      </c>
      <c r="D75" s="61" t="s">
        <v>99</v>
      </c>
      <c r="E75" s="62">
        <v>45315</v>
      </c>
      <c r="F75" s="45" t="str">
        <f t="shared" si="5"/>
        <v>1 Early</v>
      </c>
      <c r="G75" s="31" t="str">
        <f>IF(ISBLANK(Status!C75),"",IF(Status!C75="Pass","Pass","Fail"))</f>
        <v>Pass</v>
      </c>
      <c r="I75" s="5" t="s">
        <v>302</v>
      </c>
      <c r="J75" s="88">
        <v>3</v>
      </c>
      <c r="K75" s="88">
        <v>1</v>
      </c>
      <c r="L75" s="88">
        <v>4</v>
      </c>
      <c r="P75" s="6">
        <f t="shared" si="3"/>
        <v>0.75</v>
      </c>
      <c r="Q75" s="6">
        <f t="shared" si="4"/>
        <v>0.25</v>
      </c>
      <c r="R75" s="6"/>
    </row>
    <row r="76" spans="1:18" ht="17" x14ac:dyDescent="0.2">
      <c r="A76" s="63" t="s">
        <v>571</v>
      </c>
      <c r="B76" s="61" t="s">
        <v>168</v>
      </c>
      <c r="C76" s="21" t="s">
        <v>67</v>
      </c>
      <c r="D76" s="61" t="s">
        <v>99</v>
      </c>
      <c r="E76" s="62">
        <v>45315</v>
      </c>
      <c r="F76" s="45" t="str">
        <f t="shared" si="5"/>
        <v>1 Early</v>
      </c>
      <c r="G76" s="31" t="str">
        <f>IF(ISBLANK(Status!C76),"",IF(Status!C76="Pass","Pass","Fail"))</f>
        <v>Pass</v>
      </c>
      <c r="I76" s="5" t="s">
        <v>56</v>
      </c>
      <c r="J76" s="88">
        <v>1</v>
      </c>
      <c r="K76" s="88">
        <v>3</v>
      </c>
      <c r="L76" s="88">
        <v>4</v>
      </c>
      <c r="P76" s="6">
        <f t="shared" si="3"/>
        <v>0.25</v>
      </c>
      <c r="Q76" s="6">
        <f t="shared" si="4"/>
        <v>0.75</v>
      </c>
      <c r="R76" s="6"/>
    </row>
    <row r="77" spans="1:18" ht="17" x14ac:dyDescent="0.2">
      <c r="A77" s="63" t="s">
        <v>573</v>
      </c>
      <c r="B77" s="61" t="s">
        <v>168</v>
      </c>
      <c r="C77" s="21" t="s">
        <v>67</v>
      </c>
      <c r="D77" s="61" t="s">
        <v>99</v>
      </c>
      <c r="E77" s="62">
        <v>45315</v>
      </c>
      <c r="F77" s="45" t="str">
        <f t="shared" si="5"/>
        <v>1 Early</v>
      </c>
      <c r="G77" s="31" t="str">
        <f>IF(ISBLANK(Status!C77),"",IF(Status!C77="Pass","Pass","Fail"))</f>
        <v>Fail</v>
      </c>
      <c r="I77" s="5" t="s">
        <v>789</v>
      </c>
      <c r="J77" s="88">
        <v>2</v>
      </c>
      <c r="K77" s="88">
        <v>2</v>
      </c>
      <c r="L77" s="88">
        <v>4</v>
      </c>
      <c r="P77" s="6">
        <f t="shared" si="3"/>
        <v>0.5</v>
      </c>
      <c r="Q77" s="6">
        <f t="shared" si="4"/>
        <v>0.5</v>
      </c>
      <c r="R77" s="6"/>
    </row>
    <row r="78" spans="1:18" ht="17" x14ac:dyDescent="0.2">
      <c r="A78" s="63" t="s">
        <v>575</v>
      </c>
      <c r="B78" s="61" t="s">
        <v>577</v>
      </c>
      <c r="C78" s="21" t="s">
        <v>67</v>
      </c>
      <c r="D78" s="61" t="s">
        <v>158</v>
      </c>
      <c r="E78" s="62">
        <v>45315</v>
      </c>
      <c r="F78" s="45" t="str">
        <f t="shared" si="5"/>
        <v>1 Early</v>
      </c>
      <c r="G78" s="31" t="str">
        <f>IF(ISBLANK(Status!C78),"",IF(Status!C78="Pass","Pass","Fail"))</f>
        <v>Fail</v>
      </c>
      <c r="I78" s="5" t="s">
        <v>557</v>
      </c>
      <c r="J78" s="88">
        <v>2</v>
      </c>
      <c r="K78" s="88">
        <v>1</v>
      </c>
      <c r="L78" s="88">
        <v>3</v>
      </c>
      <c r="P78" s="6">
        <f t="shared" si="3"/>
        <v>0.66666666666666663</v>
      </c>
      <c r="Q78" s="6">
        <f t="shared" si="4"/>
        <v>0.33333333333333331</v>
      </c>
      <c r="R78" s="6"/>
    </row>
    <row r="79" spans="1:18" ht="17" x14ac:dyDescent="0.2">
      <c r="A79" s="63" t="s">
        <v>578</v>
      </c>
      <c r="B79" s="61" t="s">
        <v>296</v>
      </c>
      <c r="C79" s="21" t="s">
        <v>67</v>
      </c>
      <c r="D79" s="61" t="s">
        <v>158</v>
      </c>
      <c r="E79" s="62">
        <v>45315</v>
      </c>
      <c r="F79" s="45" t="str">
        <f t="shared" si="5"/>
        <v>1 Early</v>
      </c>
      <c r="G79" s="31" t="str">
        <f>IF(ISBLANK(Status!C79),"",IF(Status!C79="Pass","Pass","Fail"))</f>
        <v>Fail</v>
      </c>
      <c r="I79" s="5" t="s">
        <v>756</v>
      </c>
      <c r="J79" s="88"/>
      <c r="K79" s="88">
        <v>3</v>
      </c>
      <c r="L79" s="88">
        <v>3</v>
      </c>
      <c r="P79" s="6">
        <f t="shared" si="3"/>
        <v>0</v>
      </c>
      <c r="Q79" s="6">
        <f t="shared" si="4"/>
        <v>1</v>
      </c>
      <c r="R79" s="6"/>
    </row>
    <row r="80" spans="1:18" ht="17" x14ac:dyDescent="0.2">
      <c r="A80" s="63" t="s">
        <v>580</v>
      </c>
      <c r="B80" s="61" t="s">
        <v>295</v>
      </c>
      <c r="C80" s="21" t="s">
        <v>67</v>
      </c>
      <c r="D80" s="61" t="s">
        <v>158</v>
      </c>
      <c r="E80" s="62">
        <v>45315</v>
      </c>
      <c r="F80" s="45" t="str">
        <f t="shared" si="5"/>
        <v>1 Early</v>
      </c>
      <c r="G80" s="31" t="str">
        <f>IF(ISBLANK(Status!C80),"",IF(Status!C80="Pass","Pass","Fail"))</f>
        <v>Fail</v>
      </c>
      <c r="I80" s="5" t="s">
        <v>846</v>
      </c>
      <c r="J80" s="88">
        <v>3</v>
      </c>
      <c r="K80" s="88"/>
      <c r="L80" s="88">
        <v>3</v>
      </c>
      <c r="P80" s="6">
        <f t="shared" si="3"/>
        <v>1</v>
      </c>
      <c r="Q80" s="6">
        <f t="shared" si="4"/>
        <v>0</v>
      </c>
      <c r="R80" s="6"/>
    </row>
    <row r="81" spans="1:18" ht="17" x14ac:dyDescent="0.2">
      <c r="A81" s="63" t="s">
        <v>582</v>
      </c>
      <c r="B81" s="61" t="s">
        <v>292</v>
      </c>
      <c r="C81" s="21" t="s">
        <v>67</v>
      </c>
      <c r="D81" s="61" t="s">
        <v>99</v>
      </c>
      <c r="E81" s="62">
        <v>45315</v>
      </c>
      <c r="F81" s="45" t="str">
        <f t="shared" si="5"/>
        <v>1 Early</v>
      </c>
      <c r="G81" s="31" t="str">
        <f>IF(ISBLANK(Status!C81),"",IF(Status!C81="Pass","Pass","Fail"))</f>
        <v>Fail</v>
      </c>
      <c r="I81" s="5" t="s">
        <v>246</v>
      </c>
      <c r="J81" s="88">
        <v>1</v>
      </c>
      <c r="K81" s="88">
        <v>2</v>
      </c>
      <c r="L81" s="88">
        <v>3</v>
      </c>
      <c r="P81" s="6">
        <f t="shared" si="3"/>
        <v>0.33333333333333331</v>
      </c>
      <c r="Q81" s="6">
        <f t="shared" si="4"/>
        <v>0.66666666666666663</v>
      </c>
      <c r="R81" s="6"/>
    </row>
    <row r="82" spans="1:18" ht="17" x14ac:dyDescent="0.2">
      <c r="A82" s="63" t="s">
        <v>584</v>
      </c>
      <c r="B82" s="61" t="s">
        <v>302</v>
      </c>
      <c r="C82" s="21" t="s">
        <v>67</v>
      </c>
      <c r="D82" s="61" t="s">
        <v>158</v>
      </c>
      <c r="E82" s="62">
        <v>45320</v>
      </c>
      <c r="F82" s="45" t="str">
        <f t="shared" si="5"/>
        <v>1 Early</v>
      </c>
      <c r="G82" s="31" t="str">
        <f>IF(ISBLANK(Status!C82),"",IF(Status!C82="Pass","Pass","Fail"))</f>
        <v>Fail</v>
      </c>
      <c r="I82" s="5" t="s">
        <v>959</v>
      </c>
      <c r="J82" s="88">
        <v>3</v>
      </c>
      <c r="K82" s="88"/>
      <c r="L82" s="88">
        <v>3</v>
      </c>
      <c r="P82" s="6">
        <f t="shared" si="3"/>
        <v>1</v>
      </c>
      <c r="Q82" s="6">
        <f t="shared" si="4"/>
        <v>0</v>
      </c>
      <c r="R82" s="6"/>
    </row>
    <row r="83" spans="1:18" ht="17" x14ac:dyDescent="0.2">
      <c r="A83" s="63" t="s">
        <v>586</v>
      </c>
      <c r="B83" s="61" t="s">
        <v>588</v>
      </c>
      <c r="C83" s="21" t="s">
        <v>67</v>
      </c>
      <c r="D83" s="61" t="s">
        <v>158</v>
      </c>
      <c r="E83" s="62">
        <v>45320</v>
      </c>
      <c r="F83" s="45" t="str">
        <f t="shared" si="5"/>
        <v>1 Early</v>
      </c>
      <c r="G83" s="31" t="str">
        <f>IF(ISBLANK(Status!C83),"",IF(Status!C83="Pass","Pass","Fail"))</f>
        <v>Pass</v>
      </c>
      <c r="I83" s="5" t="s">
        <v>190</v>
      </c>
      <c r="J83" s="88"/>
      <c r="K83" s="88">
        <v>3</v>
      </c>
      <c r="L83" s="88">
        <v>3</v>
      </c>
      <c r="P83" s="6">
        <f t="shared" si="3"/>
        <v>0</v>
      </c>
      <c r="Q83" s="6">
        <f t="shared" si="4"/>
        <v>1</v>
      </c>
      <c r="R83" s="6"/>
    </row>
    <row r="84" spans="1:18" ht="17" x14ac:dyDescent="0.2">
      <c r="A84" s="63" t="s">
        <v>589</v>
      </c>
      <c r="B84" s="61" t="s">
        <v>591</v>
      </c>
      <c r="C84" s="21" t="s">
        <v>67</v>
      </c>
      <c r="D84" s="61" t="s">
        <v>158</v>
      </c>
      <c r="E84" s="62">
        <v>45320</v>
      </c>
      <c r="F84" s="45" t="str">
        <f t="shared" si="5"/>
        <v>1 Early</v>
      </c>
      <c r="G84" s="31" t="str">
        <f>IF(ISBLANK(Status!C84),"",IF(Status!C84="Pass","Pass","Fail"))</f>
        <v>Fail</v>
      </c>
      <c r="I84" s="5" t="s">
        <v>941</v>
      </c>
      <c r="J84" s="88">
        <v>2</v>
      </c>
      <c r="K84" s="88">
        <v>1</v>
      </c>
      <c r="L84" s="88">
        <v>3</v>
      </c>
      <c r="P84" s="6">
        <f t="shared" si="3"/>
        <v>0.66666666666666663</v>
      </c>
      <c r="Q84" s="6">
        <f t="shared" si="4"/>
        <v>0.33333333333333331</v>
      </c>
      <c r="R84" s="6"/>
    </row>
    <row r="85" spans="1:18" ht="17" x14ac:dyDescent="0.2">
      <c r="A85" s="63" t="s">
        <v>592</v>
      </c>
      <c r="B85" s="61" t="s">
        <v>168</v>
      </c>
      <c r="C85" s="21" t="s">
        <v>67</v>
      </c>
      <c r="D85" s="61" t="s">
        <v>99</v>
      </c>
      <c r="E85" s="62">
        <v>45320</v>
      </c>
      <c r="F85" s="45" t="str">
        <f t="shared" si="5"/>
        <v>1 Early</v>
      </c>
      <c r="G85" s="31" t="str">
        <f>IF(ISBLANK(Status!C85),"",IF(Status!C85="Pass","Pass","Fail"))</f>
        <v>Pass</v>
      </c>
      <c r="I85" s="5" t="s">
        <v>297</v>
      </c>
      <c r="J85" s="88">
        <v>2</v>
      </c>
      <c r="K85" s="88">
        <v>1</v>
      </c>
      <c r="L85" s="88">
        <v>3</v>
      </c>
      <c r="P85" s="6">
        <f t="shared" si="3"/>
        <v>0.66666666666666663</v>
      </c>
      <c r="Q85" s="6">
        <f t="shared" si="4"/>
        <v>0.33333333333333331</v>
      </c>
      <c r="R85" s="6"/>
    </row>
    <row r="86" spans="1:18" ht="17" x14ac:dyDescent="0.2">
      <c r="A86" s="63" t="s">
        <v>594</v>
      </c>
      <c r="B86" s="61" t="s">
        <v>168</v>
      </c>
      <c r="C86" s="21" t="s">
        <v>67</v>
      </c>
      <c r="D86" s="61" t="s">
        <v>99</v>
      </c>
      <c r="E86" s="62">
        <v>45320</v>
      </c>
      <c r="F86" s="45" t="str">
        <f t="shared" si="5"/>
        <v>1 Early</v>
      </c>
      <c r="G86" s="31" t="str">
        <f>IF(ISBLANK(Status!C86),"",IF(Status!C86="Pass","Pass","Fail"))</f>
        <v>Fail</v>
      </c>
      <c r="I86" s="5" t="s">
        <v>764</v>
      </c>
      <c r="J86" s="88">
        <v>3</v>
      </c>
      <c r="K86" s="88"/>
      <c r="L86" s="88">
        <v>3</v>
      </c>
      <c r="P86" s="6">
        <f t="shared" si="3"/>
        <v>1</v>
      </c>
      <c r="Q86" s="6">
        <f t="shared" si="4"/>
        <v>0</v>
      </c>
      <c r="R86" s="6"/>
    </row>
    <row r="87" spans="1:18" ht="17" x14ac:dyDescent="0.2">
      <c r="A87" s="63" t="s">
        <v>596</v>
      </c>
      <c r="B87" s="61" t="s">
        <v>598</v>
      </c>
      <c r="C87" s="21" t="s">
        <v>67</v>
      </c>
      <c r="D87" s="61" t="s">
        <v>158</v>
      </c>
      <c r="E87" s="62">
        <v>45320</v>
      </c>
      <c r="F87" s="45" t="str">
        <f t="shared" si="5"/>
        <v>1 Early</v>
      </c>
      <c r="G87" s="31" t="str">
        <f>IF(ISBLANK(Status!C87),"",IF(Status!C87="Pass","Pass","Fail"))</f>
        <v>Fail</v>
      </c>
      <c r="I87" s="5" t="s">
        <v>977</v>
      </c>
      <c r="J87" s="88">
        <v>2</v>
      </c>
      <c r="K87" s="88">
        <v>1</v>
      </c>
      <c r="L87" s="88">
        <v>3</v>
      </c>
      <c r="P87" s="6">
        <f t="shared" si="3"/>
        <v>0.66666666666666663</v>
      </c>
      <c r="Q87" s="6">
        <f t="shared" si="4"/>
        <v>0.33333333333333331</v>
      </c>
      <c r="R87" s="6"/>
    </row>
    <row r="88" spans="1:18" ht="17" x14ac:dyDescent="0.2">
      <c r="A88" s="63" t="s">
        <v>599</v>
      </c>
      <c r="B88" s="61" t="s">
        <v>246</v>
      </c>
      <c r="C88" s="21" t="s">
        <v>67</v>
      </c>
      <c r="D88" s="61" t="s">
        <v>158</v>
      </c>
      <c r="E88" s="62">
        <v>45320</v>
      </c>
      <c r="F88" s="45" t="str">
        <f t="shared" si="5"/>
        <v>1 Early</v>
      </c>
      <c r="G88" s="31" t="str">
        <f>IF(ISBLANK(Status!C88),"",IF(Status!C88="Pass","Pass","Fail"))</f>
        <v>Pass</v>
      </c>
      <c r="I88" s="5" t="s">
        <v>301</v>
      </c>
      <c r="J88" s="88">
        <v>3</v>
      </c>
      <c r="K88" s="88"/>
      <c r="L88" s="88">
        <v>3</v>
      </c>
      <c r="P88" s="6">
        <f t="shared" si="3"/>
        <v>1</v>
      </c>
      <c r="Q88" s="6">
        <f t="shared" si="4"/>
        <v>0</v>
      </c>
      <c r="R88" s="6"/>
    </row>
    <row r="89" spans="1:18" ht="17" x14ac:dyDescent="0.2">
      <c r="A89" s="63" t="s">
        <v>601</v>
      </c>
      <c r="B89" s="61" t="s">
        <v>603</v>
      </c>
      <c r="C89" s="21" t="s">
        <v>67</v>
      </c>
      <c r="D89" s="61" t="s">
        <v>158</v>
      </c>
      <c r="E89" s="62">
        <v>45320</v>
      </c>
      <c r="F89" s="45" t="str">
        <f t="shared" si="5"/>
        <v>1 Early</v>
      </c>
      <c r="G89" s="31" t="str">
        <f>IF(ISBLANK(Status!C89),"",IF(Status!C89="Pass","Pass","Fail"))</f>
        <v>Fail</v>
      </c>
      <c r="I89" s="5" t="s">
        <v>299</v>
      </c>
      <c r="J89" s="88">
        <v>1</v>
      </c>
      <c r="K89" s="88">
        <v>2</v>
      </c>
      <c r="L89" s="88">
        <v>3</v>
      </c>
      <c r="P89" s="6">
        <f t="shared" si="3"/>
        <v>0.33333333333333331</v>
      </c>
      <c r="Q89" s="6">
        <f t="shared" si="4"/>
        <v>0.66666666666666663</v>
      </c>
      <c r="R89" s="6"/>
    </row>
    <row r="90" spans="1:18" ht="17" x14ac:dyDescent="0.2">
      <c r="A90" s="63" t="s">
        <v>604</v>
      </c>
      <c r="B90" s="61" t="s">
        <v>606</v>
      </c>
      <c r="C90" s="21" t="s">
        <v>67</v>
      </c>
      <c r="D90" s="61" t="s">
        <v>158</v>
      </c>
      <c r="E90" s="62">
        <v>45320</v>
      </c>
      <c r="F90" s="45" t="str">
        <f t="shared" si="5"/>
        <v>1 Early</v>
      </c>
      <c r="G90" s="31" t="str">
        <f>IF(ISBLANK(Status!C90),"",IF(Status!C90="Pass","Pass","Fail"))</f>
        <v>Fail</v>
      </c>
      <c r="I90" s="5" t="s">
        <v>1237</v>
      </c>
      <c r="J90" s="88">
        <v>2</v>
      </c>
      <c r="K90" s="88">
        <v>1</v>
      </c>
      <c r="L90" s="88">
        <v>3</v>
      </c>
      <c r="P90" s="6">
        <f t="shared" si="3"/>
        <v>0.66666666666666663</v>
      </c>
      <c r="Q90" s="6">
        <f t="shared" si="4"/>
        <v>0.33333333333333331</v>
      </c>
      <c r="R90" s="6"/>
    </row>
    <row r="91" spans="1:18" ht="17" x14ac:dyDescent="0.2">
      <c r="A91" s="63" t="s">
        <v>607</v>
      </c>
      <c r="B91" s="61" t="s">
        <v>288</v>
      </c>
      <c r="C91" s="21" t="s">
        <v>67</v>
      </c>
      <c r="D91" s="61" t="s">
        <v>158</v>
      </c>
      <c r="E91" s="62">
        <v>45320</v>
      </c>
      <c r="F91" s="45" t="str">
        <f t="shared" si="5"/>
        <v>1 Early</v>
      </c>
      <c r="G91" s="31" t="str">
        <f>IF(ISBLANK(Status!C91),"",IF(Status!C91="Pass","Pass","Fail"))</f>
        <v>Fail</v>
      </c>
      <c r="I91" s="5" t="s">
        <v>639</v>
      </c>
      <c r="J91" s="88">
        <v>2</v>
      </c>
      <c r="K91" s="88">
        <v>1</v>
      </c>
      <c r="L91" s="88">
        <v>3</v>
      </c>
      <c r="P91" s="6">
        <f t="shared" si="3"/>
        <v>0.66666666666666663</v>
      </c>
      <c r="Q91" s="6">
        <f t="shared" si="4"/>
        <v>0.33333333333333331</v>
      </c>
      <c r="R91" s="6"/>
    </row>
    <row r="92" spans="1:18" ht="17" x14ac:dyDescent="0.2">
      <c r="A92" s="63" t="s">
        <v>609</v>
      </c>
      <c r="B92" s="61" t="s">
        <v>611</v>
      </c>
      <c r="C92" s="21" t="s">
        <v>67</v>
      </c>
      <c r="D92" s="61" t="s">
        <v>158</v>
      </c>
      <c r="E92" s="62">
        <v>45320</v>
      </c>
      <c r="F92" s="45" t="str">
        <f t="shared" si="5"/>
        <v>1 Early</v>
      </c>
      <c r="G92" s="31" t="str">
        <f>IF(ISBLANK(Status!C92),"",IF(Status!C92="Pass","Pass","Fail"))</f>
        <v>Pass</v>
      </c>
      <c r="I92" s="5" t="s">
        <v>619</v>
      </c>
      <c r="J92" s="88">
        <v>1</v>
      </c>
      <c r="K92" s="88">
        <v>2</v>
      </c>
      <c r="L92" s="88">
        <v>3</v>
      </c>
      <c r="P92" s="6">
        <f t="shared" si="3"/>
        <v>0.33333333333333331</v>
      </c>
      <c r="Q92" s="6">
        <f t="shared" si="4"/>
        <v>0.66666666666666663</v>
      </c>
      <c r="R92" s="6"/>
    </row>
    <row r="93" spans="1:18" ht="17" x14ac:dyDescent="0.2">
      <c r="A93" s="63" t="s">
        <v>632</v>
      </c>
      <c r="B93" s="61" t="s">
        <v>287</v>
      </c>
      <c r="C93" s="21" t="s">
        <v>67</v>
      </c>
      <c r="D93" s="61" t="s">
        <v>158</v>
      </c>
      <c r="E93" s="62">
        <v>45320</v>
      </c>
      <c r="F93" s="45" t="str">
        <f t="shared" si="5"/>
        <v>1 Early</v>
      </c>
      <c r="G93" s="31" t="str">
        <f>IF(ISBLANK(Status!C93),"",IF(Status!C93="Pass","Pass","Fail"))</f>
        <v>Fail</v>
      </c>
      <c r="I93" s="5" t="s">
        <v>577</v>
      </c>
      <c r="J93" s="88">
        <v>2</v>
      </c>
      <c r="K93" s="88">
        <v>1</v>
      </c>
      <c r="L93" s="88">
        <v>3</v>
      </c>
      <c r="P93" s="6">
        <f t="shared" si="3"/>
        <v>0.66666666666666663</v>
      </c>
      <c r="Q93" s="6">
        <f t="shared" si="4"/>
        <v>0.33333333333333331</v>
      </c>
      <c r="R93" s="6"/>
    </row>
    <row r="94" spans="1:18" ht="17" x14ac:dyDescent="0.2">
      <c r="A94" s="63" t="s">
        <v>634</v>
      </c>
      <c r="B94" s="61" t="s">
        <v>636</v>
      </c>
      <c r="C94" s="21" t="s">
        <v>67</v>
      </c>
      <c r="D94" s="61" t="s">
        <v>158</v>
      </c>
      <c r="E94" s="62">
        <v>45320</v>
      </c>
      <c r="F94" s="45" t="str">
        <f t="shared" si="5"/>
        <v>1 Early</v>
      </c>
      <c r="G94" s="31" t="str">
        <f>IF(ISBLANK(Status!C94),"",IF(Status!C94="Pass","Pass","Fail"))</f>
        <v>Pass</v>
      </c>
      <c r="I94" s="5" t="s">
        <v>970</v>
      </c>
      <c r="J94" s="88">
        <v>2</v>
      </c>
      <c r="K94" s="88">
        <v>1</v>
      </c>
      <c r="L94" s="88">
        <v>3</v>
      </c>
      <c r="P94" s="6">
        <f t="shared" si="3"/>
        <v>0.66666666666666663</v>
      </c>
      <c r="Q94" s="6">
        <f t="shared" si="4"/>
        <v>0.33333333333333331</v>
      </c>
      <c r="R94" s="6"/>
    </row>
    <row r="95" spans="1:18" ht="17" x14ac:dyDescent="0.2">
      <c r="A95" s="63" t="s">
        <v>637</v>
      </c>
      <c r="B95" s="61" t="s">
        <v>639</v>
      </c>
      <c r="C95" s="21" t="s">
        <v>67</v>
      </c>
      <c r="D95" s="61" t="s">
        <v>158</v>
      </c>
      <c r="E95" s="62">
        <v>45320</v>
      </c>
      <c r="F95" s="45" t="str">
        <f t="shared" si="5"/>
        <v>1 Early</v>
      </c>
      <c r="G95" s="31" t="str">
        <f>IF(ISBLANK(Status!C95),"",IF(Status!C95="Pass","Pass","Fail"))</f>
        <v>Pass</v>
      </c>
      <c r="I95" s="5" t="s">
        <v>726</v>
      </c>
      <c r="J95" s="88">
        <v>3</v>
      </c>
      <c r="K95" s="88"/>
      <c r="L95" s="88">
        <v>3</v>
      </c>
      <c r="P95" s="6">
        <f t="shared" si="3"/>
        <v>1</v>
      </c>
      <c r="Q95" s="6">
        <f t="shared" si="4"/>
        <v>0</v>
      </c>
      <c r="R95" s="6"/>
    </row>
    <row r="96" spans="1:18" ht="17" x14ac:dyDescent="0.2">
      <c r="A96" s="63" t="s">
        <v>640</v>
      </c>
      <c r="B96" s="61" t="s">
        <v>639</v>
      </c>
      <c r="C96" s="21" t="s">
        <v>67</v>
      </c>
      <c r="D96" s="61" t="s">
        <v>158</v>
      </c>
      <c r="E96" s="62">
        <v>45320</v>
      </c>
      <c r="F96" s="45" t="str">
        <f t="shared" si="5"/>
        <v>1 Early</v>
      </c>
      <c r="G96" s="31" t="str">
        <f>IF(ISBLANK(Status!C96),"",IF(Status!C96="Pass","Pass","Fail"))</f>
        <v>Fail</v>
      </c>
      <c r="I96" s="5" t="s">
        <v>952</v>
      </c>
      <c r="J96" s="88">
        <v>2</v>
      </c>
      <c r="K96" s="88">
        <v>1</v>
      </c>
      <c r="L96" s="88">
        <v>3</v>
      </c>
      <c r="P96" s="6">
        <f t="shared" si="3"/>
        <v>0.66666666666666663</v>
      </c>
      <c r="Q96" s="6">
        <f t="shared" si="4"/>
        <v>0.33333333333333331</v>
      </c>
      <c r="R96" s="6"/>
    </row>
    <row r="97" spans="1:18" ht="17" x14ac:dyDescent="0.2">
      <c r="A97" s="63" t="s">
        <v>642</v>
      </c>
      <c r="B97" s="61" t="s">
        <v>636</v>
      </c>
      <c r="C97" s="21" t="s">
        <v>67</v>
      </c>
      <c r="D97" s="61" t="s">
        <v>158</v>
      </c>
      <c r="E97" s="62">
        <v>45320</v>
      </c>
      <c r="F97" s="45" t="str">
        <f t="shared" si="5"/>
        <v>1 Early</v>
      </c>
      <c r="G97" s="31" t="str">
        <f>IF(ISBLANK(Status!C97),"",IF(Status!C97="Pass","Pass","Fail"))</f>
        <v>Fail</v>
      </c>
      <c r="I97" s="5" t="s">
        <v>692</v>
      </c>
      <c r="J97" s="88">
        <v>3</v>
      </c>
      <c r="K97" s="88"/>
      <c r="L97" s="88">
        <v>3</v>
      </c>
      <c r="P97" s="6">
        <f t="shared" si="3"/>
        <v>1</v>
      </c>
      <c r="Q97" s="6">
        <f t="shared" si="4"/>
        <v>0</v>
      </c>
      <c r="R97" s="6"/>
    </row>
    <row r="98" spans="1:18" ht="17" x14ac:dyDescent="0.2">
      <c r="A98" s="63" t="s">
        <v>644</v>
      </c>
      <c r="B98" s="61" t="s">
        <v>636</v>
      </c>
      <c r="C98" s="21" t="s">
        <v>67</v>
      </c>
      <c r="D98" s="61" t="s">
        <v>158</v>
      </c>
      <c r="E98" s="62">
        <v>45320</v>
      </c>
      <c r="F98" s="45" t="str">
        <f t="shared" si="5"/>
        <v>1 Early</v>
      </c>
      <c r="G98" s="31" t="str">
        <f>IF(ISBLANK(Status!C98),"",IF(Status!C98="Pass","Pass","Fail"))</f>
        <v>Fail</v>
      </c>
      <c r="I98" s="5" t="s">
        <v>675</v>
      </c>
      <c r="J98" s="88">
        <v>2</v>
      </c>
      <c r="K98" s="88">
        <v>1</v>
      </c>
      <c r="L98" s="88">
        <v>3</v>
      </c>
      <c r="P98" s="6">
        <f t="shared" si="3"/>
        <v>0.66666666666666663</v>
      </c>
      <c r="Q98" s="6">
        <f t="shared" si="4"/>
        <v>0.33333333333333331</v>
      </c>
      <c r="R98" s="6"/>
    </row>
    <row r="99" spans="1:18" ht="17" x14ac:dyDescent="0.2">
      <c r="A99" s="63" t="s">
        <v>646</v>
      </c>
      <c r="B99" s="61" t="s">
        <v>636</v>
      </c>
      <c r="C99" s="21" t="s">
        <v>67</v>
      </c>
      <c r="D99" s="61" t="s">
        <v>158</v>
      </c>
      <c r="E99" s="62">
        <v>45320</v>
      </c>
      <c r="F99" s="45" t="str">
        <f t="shared" si="5"/>
        <v>1 Early</v>
      </c>
      <c r="G99" s="31" t="str">
        <f>IF(ISBLANK(Status!C99),"",IF(Status!C99="Pass","Pass","Fail"))</f>
        <v>Fail</v>
      </c>
      <c r="I99" s="5" t="s">
        <v>944</v>
      </c>
      <c r="J99" s="88">
        <v>2</v>
      </c>
      <c r="K99" s="88">
        <v>1</v>
      </c>
      <c r="L99" s="88">
        <v>3</v>
      </c>
      <c r="P99" s="6">
        <f t="shared" si="3"/>
        <v>0.66666666666666663</v>
      </c>
      <c r="Q99" s="6">
        <f t="shared" si="4"/>
        <v>0.33333333333333331</v>
      </c>
      <c r="R99" s="6"/>
    </row>
    <row r="100" spans="1:18" ht="17" x14ac:dyDescent="0.2">
      <c r="A100" s="63" t="s">
        <v>648</v>
      </c>
      <c r="B100" s="61" t="s">
        <v>291</v>
      </c>
      <c r="C100" s="21" t="s">
        <v>67</v>
      </c>
      <c r="D100" s="61" t="s">
        <v>158</v>
      </c>
      <c r="E100" s="62">
        <v>45320</v>
      </c>
      <c r="F100" s="45" t="str">
        <f t="shared" si="5"/>
        <v>1 Early</v>
      </c>
      <c r="G100" s="31" t="str">
        <f>IF(ISBLANK(Status!C100),"",IF(Status!C100="Pass","Pass","Fail"))</f>
        <v>Fail</v>
      </c>
      <c r="I100" s="5" t="s">
        <v>826</v>
      </c>
      <c r="J100" s="88">
        <v>2</v>
      </c>
      <c r="K100" s="88">
        <v>1</v>
      </c>
      <c r="L100" s="88">
        <v>3</v>
      </c>
      <c r="P100" s="6">
        <f t="shared" si="3"/>
        <v>0.66666666666666663</v>
      </c>
      <c r="Q100" s="6">
        <f t="shared" si="4"/>
        <v>0.33333333333333331</v>
      </c>
      <c r="R100" s="6"/>
    </row>
    <row r="101" spans="1:18" ht="17" x14ac:dyDescent="0.2">
      <c r="A101" s="63" t="s">
        <v>650</v>
      </c>
      <c r="B101" s="61" t="s">
        <v>652</v>
      </c>
      <c r="C101" s="21" t="s">
        <v>67</v>
      </c>
      <c r="D101" s="61" t="s">
        <v>158</v>
      </c>
      <c r="E101" s="62">
        <v>45320</v>
      </c>
      <c r="F101" s="45" t="str">
        <f t="shared" si="5"/>
        <v>1 Early</v>
      </c>
      <c r="G101" s="31" t="str">
        <f>IF(ISBLANK(Status!C101),"",IF(Status!C101="Pass","Pass","Fail"))</f>
        <v>Fail</v>
      </c>
      <c r="I101" s="5" t="s">
        <v>1112</v>
      </c>
      <c r="J101" s="88">
        <v>3</v>
      </c>
      <c r="K101" s="88"/>
      <c r="L101" s="88">
        <v>3</v>
      </c>
      <c r="P101" s="6">
        <f t="shared" si="3"/>
        <v>1</v>
      </c>
      <c r="Q101" s="6">
        <f t="shared" si="4"/>
        <v>0</v>
      </c>
      <c r="R101" s="6"/>
    </row>
    <row r="102" spans="1:18" ht="17" x14ac:dyDescent="0.2">
      <c r="A102" s="63" t="s">
        <v>653</v>
      </c>
      <c r="B102" s="61" t="s">
        <v>652</v>
      </c>
      <c r="C102" s="21" t="s">
        <v>67</v>
      </c>
      <c r="D102" s="61" t="s">
        <v>158</v>
      </c>
      <c r="E102" s="62">
        <v>45320</v>
      </c>
      <c r="F102" s="45" t="str">
        <f t="shared" si="5"/>
        <v>1 Early</v>
      </c>
      <c r="G102" s="31" t="str">
        <f>IF(ISBLANK(Status!C102),"",IF(Status!C102="Pass","Pass","Fail"))</f>
        <v>Fail</v>
      </c>
      <c r="I102" s="5" t="s">
        <v>829</v>
      </c>
      <c r="J102" s="88">
        <v>2</v>
      </c>
      <c r="K102" s="88">
        <v>1</v>
      </c>
      <c r="L102" s="88">
        <v>3</v>
      </c>
      <c r="P102" s="6">
        <f t="shared" si="3"/>
        <v>0.66666666666666663</v>
      </c>
      <c r="Q102" s="6">
        <f t="shared" si="4"/>
        <v>0.33333333333333331</v>
      </c>
      <c r="R102" s="6"/>
    </row>
    <row r="103" spans="1:18" ht="17" x14ac:dyDescent="0.2">
      <c r="A103" s="63" t="s">
        <v>655</v>
      </c>
      <c r="B103" s="61" t="s">
        <v>657</v>
      </c>
      <c r="C103" s="21" t="s">
        <v>67</v>
      </c>
      <c r="D103" s="61" t="s">
        <v>99</v>
      </c>
      <c r="E103" s="62">
        <v>45320</v>
      </c>
      <c r="F103" s="45" t="str">
        <f t="shared" si="5"/>
        <v>1 Early</v>
      </c>
      <c r="G103" s="31" t="str">
        <f>IF(ISBLANK(Status!C103),"",IF(Status!C103="Pass","Pass","Fail"))</f>
        <v>Fail</v>
      </c>
      <c r="I103" s="5" t="s">
        <v>289</v>
      </c>
      <c r="J103" s="88">
        <v>3</v>
      </c>
      <c r="K103" s="88"/>
      <c r="L103" s="88">
        <v>3</v>
      </c>
      <c r="P103" s="6">
        <f t="shared" si="3"/>
        <v>1</v>
      </c>
      <c r="Q103" s="6">
        <f t="shared" si="4"/>
        <v>0</v>
      </c>
      <c r="R103" s="6"/>
    </row>
    <row r="104" spans="1:18" ht="17" x14ac:dyDescent="0.2">
      <c r="A104" s="63" t="s">
        <v>658</v>
      </c>
      <c r="B104" s="61" t="s">
        <v>652</v>
      </c>
      <c r="C104" s="21" t="s">
        <v>67</v>
      </c>
      <c r="D104" s="61" t="s">
        <v>158</v>
      </c>
      <c r="E104" s="62">
        <v>45320</v>
      </c>
      <c r="F104" s="45" t="str">
        <f t="shared" si="5"/>
        <v>1 Early</v>
      </c>
      <c r="G104" s="31" t="str">
        <f>IF(ISBLANK(Status!C104),"",IF(Status!C104="Pass","Pass","Fail"))</f>
        <v>Fail</v>
      </c>
      <c r="I104" s="5" t="s">
        <v>817</v>
      </c>
      <c r="J104" s="88">
        <v>3</v>
      </c>
      <c r="K104" s="88"/>
      <c r="L104" s="88">
        <v>3</v>
      </c>
      <c r="P104" s="6">
        <f t="shared" si="3"/>
        <v>1</v>
      </c>
      <c r="Q104" s="6">
        <f t="shared" si="4"/>
        <v>0</v>
      </c>
      <c r="R104" s="6"/>
    </row>
    <row r="105" spans="1:18" ht="17" x14ac:dyDescent="0.2">
      <c r="A105" s="63" t="s">
        <v>660</v>
      </c>
      <c r="B105" s="61" t="s">
        <v>662</v>
      </c>
      <c r="C105" s="21" t="s">
        <v>67</v>
      </c>
      <c r="D105" s="61" t="s">
        <v>158</v>
      </c>
      <c r="E105" s="62">
        <v>45323</v>
      </c>
      <c r="F105" s="45" t="str">
        <f t="shared" si="5"/>
        <v>2 Delayed</v>
      </c>
      <c r="G105" s="31" t="str">
        <f>IF(ISBLANK(Status!C105),"",IF(Status!C105="Pass","Pass","Fail"))</f>
        <v>Fail</v>
      </c>
      <c r="I105" s="5" t="s">
        <v>245</v>
      </c>
      <c r="J105" s="88">
        <v>1</v>
      </c>
      <c r="K105" s="88">
        <v>2</v>
      </c>
      <c r="L105" s="88">
        <v>3</v>
      </c>
      <c r="P105" s="6">
        <f t="shared" si="3"/>
        <v>0.33333333333333331</v>
      </c>
      <c r="Q105" s="6">
        <f t="shared" si="4"/>
        <v>0.66666666666666663</v>
      </c>
      <c r="R105" s="6"/>
    </row>
    <row r="106" spans="1:18" ht="17" x14ac:dyDescent="0.2">
      <c r="A106" s="63" t="s">
        <v>668</v>
      </c>
      <c r="B106" s="61" t="s">
        <v>56</v>
      </c>
      <c r="C106" s="21" t="s">
        <v>67</v>
      </c>
      <c r="D106" s="61" t="s">
        <v>99</v>
      </c>
      <c r="E106" s="62">
        <v>45324</v>
      </c>
      <c r="F106" s="45" t="str">
        <f t="shared" si="5"/>
        <v>2 Delayed</v>
      </c>
      <c r="G106" s="31" t="str">
        <f>IF(ISBLANK(Status!C106),"",IF(Status!C106="Pass","Pass","Fail"))</f>
        <v>Pass</v>
      </c>
      <c r="I106" s="5" t="s">
        <v>247</v>
      </c>
      <c r="J106" s="88">
        <v>3</v>
      </c>
      <c r="K106" s="88"/>
      <c r="L106" s="88">
        <v>3</v>
      </c>
      <c r="P106" s="6">
        <f t="shared" si="3"/>
        <v>1</v>
      </c>
      <c r="Q106" s="6">
        <f t="shared" si="4"/>
        <v>0</v>
      </c>
      <c r="R106" s="6"/>
    </row>
    <row r="107" spans="1:18" ht="17" x14ac:dyDescent="0.2">
      <c r="A107" s="63" t="s">
        <v>670</v>
      </c>
      <c r="B107" s="61" t="s">
        <v>672</v>
      </c>
      <c r="C107" s="21" t="s">
        <v>67</v>
      </c>
      <c r="D107" s="61" t="s">
        <v>158</v>
      </c>
      <c r="E107" s="62">
        <v>45324</v>
      </c>
      <c r="F107" s="45" t="str">
        <f t="shared" si="5"/>
        <v>2 Delayed</v>
      </c>
      <c r="G107" s="31" t="str">
        <f>IF(ISBLANK(Status!C107),"",IF(Status!C107="Pass","Pass","Fail"))</f>
        <v>Fail</v>
      </c>
      <c r="I107" s="5" t="s">
        <v>606</v>
      </c>
      <c r="J107" s="88">
        <v>3</v>
      </c>
      <c r="K107" s="88"/>
      <c r="L107" s="88">
        <v>3</v>
      </c>
      <c r="P107" s="6">
        <f t="shared" si="3"/>
        <v>1</v>
      </c>
      <c r="Q107" s="6">
        <f t="shared" si="4"/>
        <v>0</v>
      </c>
      <c r="R107" s="6"/>
    </row>
    <row r="108" spans="1:18" ht="17" x14ac:dyDescent="0.2">
      <c r="A108" s="63" t="s">
        <v>673</v>
      </c>
      <c r="B108" s="61" t="s">
        <v>675</v>
      </c>
      <c r="C108" s="21" t="s">
        <v>67</v>
      </c>
      <c r="D108" s="61" t="s">
        <v>158</v>
      </c>
      <c r="E108" s="62">
        <v>45324</v>
      </c>
      <c r="F108" s="45" t="str">
        <f t="shared" si="5"/>
        <v>2 Delayed</v>
      </c>
      <c r="G108" s="31" t="str">
        <f>IF(ISBLANK(Status!C108),"",IF(Status!C108="Pass","Pass","Fail"))</f>
        <v>Fail</v>
      </c>
      <c r="I108" s="5" t="s">
        <v>296</v>
      </c>
      <c r="J108" s="88">
        <v>2</v>
      </c>
      <c r="K108" s="88">
        <v>1</v>
      </c>
      <c r="L108" s="88">
        <v>3</v>
      </c>
      <c r="P108" s="6">
        <f t="shared" ref="P108:P147" si="6">J108/L108</f>
        <v>0.66666666666666663</v>
      </c>
      <c r="Q108" s="6">
        <f t="shared" ref="Q108:Q147" si="7">K108/L108</f>
        <v>0.33333333333333331</v>
      </c>
      <c r="R108" s="6"/>
    </row>
    <row r="109" spans="1:18" ht="17" x14ac:dyDescent="0.2">
      <c r="A109" s="63" t="s">
        <v>676</v>
      </c>
      <c r="B109" s="61" t="s">
        <v>678</v>
      </c>
      <c r="C109" s="21" t="s">
        <v>67</v>
      </c>
      <c r="D109" s="61" t="s">
        <v>158</v>
      </c>
      <c r="E109" s="62">
        <v>45324</v>
      </c>
      <c r="F109" s="45" t="str">
        <f t="shared" si="5"/>
        <v>2 Delayed</v>
      </c>
      <c r="G109" s="31" t="str">
        <f>IF(ISBLANK(Status!C109),"",IF(Status!C109="Pass","Pass","Fail"))</f>
        <v>Fail</v>
      </c>
      <c r="I109" s="5" t="s">
        <v>665</v>
      </c>
      <c r="J109" s="88">
        <v>2</v>
      </c>
      <c r="K109" s="88"/>
      <c r="L109" s="88">
        <v>2</v>
      </c>
      <c r="P109" s="6">
        <f t="shared" si="6"/>
        <v>1</v>
      </c>
      <c r="Q109" s="6">
        <f t="shared" si="7"/>
        <v>0</v>
      </c>
      <c r="R109" s="6"/>
    </row>
    <row r="110" spans="1:18" ht="17" x14ac:dyDescent="0.2">
      <c r="A110" s="63" t="s">
        <v>679</v>
      </c>
      <c r="B110" s="61" t="s">
        <v>681</v>
      </c>
      <c r="C110" s="21" t="s">
        <v>67</v>
      </c>
      <c r="D110" s="61" t="s">
        <v>158</v>
      </c>
      <c r="E110" s="62">
        <v>45324</v>
      </c>
      <c r="F110" s="45" t="str">
        <f t="shared" si="5"/>
        <v>2 Delayed</v>
      </c>
      <c r="G110" s="31" t="str">
        <f>IF(ISBLANK(Status!C110),"",IF(Status!C110="Pass","Pass","Fail"))</f>
        <v>Fail</v>
      </c>
      <c r="I110" s="5" t="s">
        <v>795</v>
      </c>
      <c r="J110" s="88">
        <v>2</v>
      </c>
      <c r="K110" s="88"/>
      <c r="L110" s="88">
        <v>2</v>
      </c>
      <c r="P110" s="6">
        <f t="shared" si="6"/>
        <v>1</v>
      </c>
      <c r="Q110" s="6">
        <f t="shared" si="7"/>
        <v>0</v>
      </c>
      <c r="R110" s="6"/>
    </row>
    <row r="111" spans="1:18" ht="17" x14ac:dyDescent="0.2">
      <c r="A111" s="63" t="s">
        <v>682</v>
      </c>
      <c r="B111" s="61" t="s">
        <v>672</v>
      </c>
      <c r="C111" s="21" t="s">
        <v>67</v>
      </c>
      <c r="D111" s="61" t="s">
        <v>158</v>
      </c>
      <c r="E111" s="62">
        <v>45324</v>
      </c>
      <c r="F111" s="45" t="str">
        <f t="shared" si="5"/>
        <v>2 Delayed</v>
      </c>
      <c r="G111" s="31" t="str">
        <f>IF(ISBLANK(Status!C111),"",IF(Status!C111="Pass","Pass","Fail"))</f>
        <v>Fail</v>
      </c>
      <c r="I111" s="5" t="s">
        <v>662</v>
      </c>
      <c r="J111" s="88">
        <v>2</v>
      </c>
      <c r="K111" s="88"/>
      <c r="L111" s="88">
        <v>2</v>
      </c>
      <c r="P111" s="6">
        <f t="shared" si="6"/>
        <v>1</v>
      </c>
      <c r="Q111" s="6">
        <f t="shared" si="7"/>
        <v>0</v>
      </c>
      <c r="R111" s="6"/>
    </row>
    <row r="112" spans="1:18" ht="17" x14ac:dyDescent="0.2">
      <c r="A112" s="63" t="s">
        <v>684</v>
      </c>
      <c r="B112" s="61" t="s">
        <v>672</v>
      </c>
      <c r="C112" s="21" t="s">
        <v>67</v>
      </c>
      <c r="D112" s="61" t="s">
        <v>158</v>
      </c>
      <c r="E112" s="62">
        <v>45324</v>
      </c>
      <c r="F112" s="45" t="str">
        <f t="shared" si="5"/>
        <v>2 Delayed</v>
      </c>
      <c r="G112" s="31" t="str">
        <f>IF(ISBLANK(Status!C112),"",IF(Status!C112="Pass","Pass","Fail"))</f>
        <v>Fail</v>
      </c>
      <c r="I112" s="5" t="s">
        <v>786</v>
      </c>
      <c r="J112" s="88"/>
      <c r="K112" s="88">
        <v>2</v>
      </c>
      <c r="L112" s="88">
        <v>2</v>
      </c>
      <c r="P112" s="6">
        <f t="shared" si="6"/>
        <v>0</v>
      </c>
      <c r="Q112" s="6">
        <f t="shared" si="7"/>
        <v>1</v>
      </c>
      <c r="R112" s="6"/>
    </row>
    <row r="113" spans="1:18" ht="17" x14ac:dyDescent="0.2">
      <c r="A113" s="63" t="s">
        <v>686</v>
      </c>
      <c r="B113" s="61" t="s">
        <v>672</v>
      </c>
      <c r="C113" s="21" t="s">
        <v>67</v>
      </c>
      <c r="D113" s="61" t="s">
        <v>158</v>
      </c>
      <c r="E113" s="62">
        <v>45324</v>
      </c>
      <c r="F113" s="45" t="str">
        <f t="shared" si="5"/>
        <v>2 Delayed</v>
      </c>
      <c r="G113" s="31" t="str">
        <f>IF(ISBLANK(Status!C113),"",IF(Status!C113="Pass","Pass","Fail"))</f>
        <v>Fail</v>
      </c>
      <c r="I113" s="5" t="s">
        <v>896</v>
      </c>
      <c r="J113" s="88">
        <v>2</v>
      </c>
      <c r="K113" s="88"/>
      <c r="L113" s="88">
        <v>2</v>
      </c>
      <c r="P113" s="6">
        <f t="shared" si="6"/>
        <v>1</v>
      </c>
      <c r="Q113" s="6">
        <f t="shared" si="7"/>
        <v>0</v>
      </c>
      <c r="R113" s="6"/>
    </row>
    <row r="114" spans="1:18" ht="17" x14ac:dyDescent="0.2">
      <c r="A114" s="63" t="s">
        <v>688</v>
      </c>
      <c r="B114" s="61" t="s">
        <v>577</v>
      </c>
      <c r="C114" s="21" t="s">
        <v>67</v>
      </c>
      <c r="D114" s="61" t="s">
        <v>158</v>
      </c>
      <c r="E114" s="62">
        <v>45324</v>
      </c>
      <c r="F114" s="45" t="str">
        <f t="shared" si="5"/>
        <v>2 Delayed</v>
      </c>
      <c r="G114" s="31" t="str">
        <f>IF(ISBLANK(Status!C114),"",IF(Status!C114="Pass","Pass","Fail"))</f>
        <v>Fail</v>
      </c>
      <c r="I114" s="5" t="s">
        <v>947</v>
      </c>
      <c r="J114" s="88"/>
      <c r="K114" s="88">
        <v>2</v>
      </c>
      <c r="L114" s="88">
        <v>2</v>
      </c>
      <c r="P114" s="6">
        <f t="shared" si="6"/>
        <v>0</v>
      </c>
      <c r="Q114" s="6">
        <f t="shared" si="7"/>
        <v>1</v>
      </c>
      <c r="R114" s="6"/>
    </row>
    <row r="115" spans="1:18" ht="17" x14ac:dyDescent="0.2">
      <c r="A115" s="63" t="s">
        <v>690</v>
      </c>
      <c r="B115" s="61" t="s">
        <v>692</v>
      </c>
      <c r="C115" s="21" t="s">
        <v>67</v>
      </c>
      <c r="D115" s="61" t="s">
        <v>158</v>
      </c>
      <c r="E115" s="62">
        <v>45324</v>
      </c>
      <c r="F115" s="45" t="str">
        <f t="shared" si="5"/>
        <v>2 Delayed</v>
      </c>
      <c r="G115" s="31" t="str">
        <f>IF(ISBLANK(Status!C115),"",IF(Status!C115="Pass","Pass","Fail"))</f>
        <v>Fail</v>
      </c>
      <c r="I115" s="5" t="s">
        <v>1094</v>
      </c>
      <c r="J115" s="88">
        <v>2</v>
      </c>
      <c r="K115" s="88"/>
      <c r="L115" s="88">
        <v>2</v>
      </c>
      <c r="P115" s="6">
        <f t="shared" si="6"/>
        <v>1</v>
      </c>
      <c r="Q115" s="6">
        <f t="shared" si="7"/>
        <v>0</v>
      </c>
      <c r="R115" s="6"/>
    </row>
    <row r="116" spans="1:18" ht="17" x14ac:dyDescent="0.2">
      <c r="A116" s="63" t="s">
        <v>693</v>
      </c>
      <c r="B116" s="61" t="s">
        <v>692</v>
      </c>
      <c r="C116" s="21" t="s">
        <v>67</v>
      </c>
      <c r="D116" s="61" t="s">
        <v>158</v>
      </c>
      <c r="E116" s="62">
        <v>45324</v>
      </c>
      <c r="F116" s="45" t="str">
        <f t="shared" si="5"/>
        <v>2 Delayed</v>
      </c>
      <c r="G116" s="31" t="str">
        <f>IF(ISBLANK(Status!C116),"",IF(Status!C116="Pass","Pass","Fail"))</f>
        <v>Fail</v>
      </c>
      <c r="I116" s="5" t="s">
        <v>964</v>
      </c>
      <c r="J116" s="88">
        <v>1</v>
      </c>
      <c r="K116" s="88">
        <v>1</v>
      </c>
      <c r="L116" s="88">
        <v>2</v>
      </c>
      <c r="P116" s="6">
        <f t="shared" si="6"/>
        <v>0.5</v>
      </c>
      <c r="Q116" s="6">
        <f t="shared" si="7"/>
        <v>0.5</v>
      </c>
      <c r="R116" s="6"/>
    </row>
    <row r="117" spans="1:18" ht="17" x14ac:dyDescent="0.2">
      <c r="A117" s="63" t="s">
        <v>695</v>
      </c>
      <c r="B117" s="61" t="s">
        <v>295</v>
      </c>
      <c r="C117" s="21" t="s">
        <v>67</v>
      </c>
      <c r="D117" s="61" t="s">
        <v>158</v>
      </c>
      <c r="E117" s="62">
        <v>45324</v>
      </c>
      <c r="F117" s="45" t="str">
        <f t="shared" si="5"/>
        <v>2 Delayed</v>
      </c>
      <c r="G117" s="31" t="str">
        <f>IF(ISBLANK(Status!C117),"",IF(Status!C117="Pass","Pass","Fail"))</f>
        <v>Fail</v>
      </c>
      <c r="I117" s="5" t="s">
        <v>603</v>
      </c>
      <c r="J117" s="88">
        <v>2</v>
      </c>
      <c r="K117" s="88"/>
      <c r="L117" s="88">
        <v>2</v>
      </c>
      <c r="P117" s="6">
        <f t="shared" si="6"/>
        <v>1</v>
      </c>
      <c r="Q117" s="6">
        <f t="shared" si="7"/>
        <v>0</v>
      </c>
      <c r="R117" s="6"/>
    </row>
    <row r="118" spans="1:18" ht="17" x14ac:dyDescent="0.2">
      <c r="A118" s="63" t="s">
        <v>697</v>
      </c>
      <c r="B118" s="61" t="s">
        <v>699</v>
      </c>
      <c r="C118" s="21" t="s">
        <v>67</v>
      </c>
      <c r="D118" s="61" t="s">
        <v>158</v>
      </c>
      <c r="E118" s="62">
        <v>45324</v>
      </c>
      <c r="F118" s="45" t="str">
        <f t="shared" si="5"/>
        <v>2 Delayed</v>
      </c>
      <c r="G118" s="31" t="str">
        <f>IF(ISBLANK(Status!C118),"",IF(Status!C118="Pass","Pass","Fail"))</f>
        <v>Pass</v>
      </c>
      <c r="I118" s="5" t="s">
        <v>1129</v>
      </c>
      <c r="J118" s="88">
        <v>2</v>
      </c>
      <c r="K118" s="88"/>
      <c r="L118" s="88">
        <v>2</v>
      </c>
      <c r="P118" s="6">
        <f t="shared" si="6"/>
        <v>1</v>
      </c>
      <c r="Q118" s="6">
        <f t="shared" si="7"/>
        <v>0</v>
      </c>
      <c r="R118" s="6"/>
    </row>
    <row r="119" spans="1:18" ht="17" x14ac:dyDescent="0.2">
      <c r="A119" s="63" t="s">
        <v>700</v>
      </c>
      <c r="B119" s="61" t="s">
        <v>678</v>
      </c>
      <c r="C119" s="21" t="s">
        <v>67</v>
      </c>
      <c r="D119" s="61" t="s">
        <v>158</v>
      </c>
      <c r="E119" s="62">
        <v>45324</v>
      </c>
      <c r="F119" s="45" t="str">
        <f t="shared" si="5"/>
        <v>2 Delayed</v>
      </c>
      <c r="G119" s="31" t="str">
        <f>IF(ISBLANK(Status!C119),"",IF(Status!C119="Pass","Pass","Fail"))</f>
        <v>Fail</v>
      </c>
      <c r="I119" s="5" t="s">
        <v>759</v>
      </c>
      <c r="J119" s="88"/>
      <c r="K119" s="88">
        <v>2</v>
      </c>
      <c r="L119" s="88">
        <v>2</v>
      </c>
      <c r="P119" s="6">
        <f t="shared" si="6"/>
        <v>0</v>
      </c>
      <c r="Q119" s="6">
        <f t="shared" si="7"/>
        <v>1</v>
      </c>
      <c r="R119" s="6"/>
    </row>
    <row r="120" spans="1:18" ht="17" x14ac:dyDescent="0.2">
      <c r="A120" s="63" t="s">
        <v>702</v>
      </c>
      <c r="B120" s="61" t="s">
        <v>168</v>
      </c>
      <c r="C120" s="21" t="s">
        <v>67</v>
      </c>
      <c r="D120" s="61" t="s">
        <v>99</v>
      </c>
      <c r="E120" s="62">
        <v>45324</v>
      </c>
      <c r="F120" s="45" t="str">
        <f t="shared" si="5"/>
        <v>2 Delayed</v>
      </c>
      <c r="G120" s="31" t="str">
        <f>IF(ISBLANK(Status!C120),"",IF(Status!C120="Pass","Pass","Fail"))</f>
        <v>Fail</v>
      </c>
      <c r="I120" s="5" t="s">
        <v>913</v>
      </c>
      <c r="J120" s="88">
        <v>2</v>
      </c>
      <c r="K120" s="88"/>
      <c r="L120" s="88">
        <v>2</v>
      </c>
      <c r="P120" s="6">
        <f t="shared" si="6"/>
        <v>1</v>
      </c>
      <c r="Q120" s="6">
        <f t="shared" si="7"/>
        <v>0</v>
      </c>
      <c r="R120" s="6"/>
    </row>
    <row r="121" spans="1:18" ht="17" x14ac:dyDescent="0.2">
      <c r="A121" s="63" t="s">
        <v>704</v>
      </c>
      <c r="B121" s="61" t="s">
        <v>170</v>
      </c>
      <c r="C121" s="21" t="s">
        <v>67</v>
      </c>
      <c r="D121" s="61" t="s">
        <v>158</v>
      </c>
      <c r="E121" s="62">
        <v>45324</v>
      </c>
      <c r="F121" s="45" t="str">
        <f t="shared" si="5"/>
        <v>2 Delayed</v>
      </c>
      <c r="G121" s="31" t="str">
        <f>IF(ISBLANK(Status!C121),"",IF(Status!C121="Pass","Pass","Fail"))</f>
        <v>Fail</v>
      </c>
      <c r="I121" s="5" t="s">
        <v>588</v>
      </c>
      <c r="J121" s="88">
        <v>1</v>
      </c>
      <c r="K121" s="88">
        <v>1</v>
      </c>
      <c r="L121" s="88">
        <v>2</v>
      </c>
      <c r="P121" s="6">
        <f t="shared" si="6"/>
        <v>0.5</v>
      </c>
      <c r="Q121" s="6">
        <f t="shared" si="7"/>
        <v>0.5</v>
      </c>
      <c r="R121" s="6"/>
    </row>
    <row r="122" spans="1:18" ht="17" x14ac:dyDescent="0.2">
      <c r="A122" s="63" t="s">
        <v>706</v>
      </c>
      <c r="B122" s="61" t="s">
        <v>603</v>
      </c>
      <c r="C122" s="21" t="s">
        <v>67</v>
      </c>
      <c r="D122" s="61" t="s">
        <v>158</v>
      </c>
      <c r="E122" s="62">
        <v>45324</v>
      </c>
      <c r="F122" s="45" t="str">
        <f t="shared" si="5"/>
        <v>2 Delayed</v>
      </c>
      <c r="G122" s="31" t="str">
        <f>IF(ISBLANK(Status!C122),"",IF(Status!C122="Pass","Pass","Fail"))</f>
        <v>Fail</v>
      </c>
      <c r="I122" s="5" t="s">
        <v>134</v>
      </c>
      <c r="J122" s="88">
        <v>1</v>
      </c>
      <c r="K122" s="88">
        <v>1</v>
      </c>
      <c r="L122" s="88">
        <v>2</v>
      </c>
      <c r="P122" s="6">
        <f t="shared" si="6"/>
        <v>0.5</v>
      </c>
      <c r="Q122" s="6">
        <f t="shared" si="7"/>
        <v>0.5</v>
      </c>
      <c r="R122" s="6"/>
    </row>
    <row r="123" spans="1:18" ht="17" x14ac:dyDescent="0.2">
      <c r="A123" s="63" t="s">
        <v>708</v>
      </c>
      <c r="B123" s="61" t="s">
        <v>297</v>
      </c>
      <c r="C123" s="21" t="s">
        <v>67</v>
      </c>
      <c r="D123" s="61" t="s">
        <v>158</v>
      </c>
      <c r="E123" s="62">
        <v>45324</v>
      </c>
      <c r="F123" s="45" t="str">
        <f t="shared" si="5"/>
        <v>2 Delayed</v>
      </c>
      <c r="G123" s="31" t="str">
        <f>IF(ISBLANK(Status!C123),"",IF(Status!C123="Pass","Pass","Fail"))</f>
        <v>Fail</v>
      </c>
      <c r="I123" s="5" t="s">
        <v>678</v>
      </c>
      <c r="J123" s="88">
        <v>2</v>
      </c>
      <c r="K123" s="88"/>
      <c r="L123" s="88">
        <v>2</v>
      </c>
      <c r="P123" s="6">
        <f t="shared" si="6"/>
        <v>1</v>
      </c>
      <c r="Q123" s="6">
        <f t="shared" si="7"/>
        <v>0</v>
      </c>
      <c r="R123" s="6"/>
    </row>
    <row r="124" spans="1:18" ht="17" x14ac:dyDescent="0.2">
      <c r="A124" s="63" t="s">
        <v>710</v>
      </c>
      <c r="B124" s="61" t="s">
        <v>712</v>
      </c>
      <c r="C124" s="21" t="s">
        <v>67</v>
      </c>
      <c r="D124" s="61" t="s">
        <v>158</v>
      </c>
      <c r="E124" s="62">
        <v>45329</v>
      </c>
      <c r="F124" s="45" t="str">
        <f t="shared" si="5"/>
        <v>2 Delayed</v>
      </c>
      <c r="G124" s="31" t="str">
        <f>IF(ISBLANK(Status!C124),"",IF(Status!C124="Pass","Pass","Fail"))</f>
        <v>Fail</v>
      </c>
      <c r="I124" s="5" t="s">
        <v>591</v>
      </c>
      <c r="J124" s="88">
        <v>2</v>
      </c>
      <c r="K124" s="88"/>
      <c r="L124" s="88">
        <v>2</v>
      </c>
      <c r="P124" s="6">
        <f t="shared" si="6"/>
        <v>1</v>
      </c>
      <c r="Q124" s="6">
        <f t="shared" si="7"/>
        <v>0</v>
      </c>
      <c r="R124" s="6"/>
    </row>
    <row r="125" spans="1:18" ht="17" x14ac:dyDescent="0.2">
      <c r="A125" s="63" t="s">
        <v>713</v>
      </c>
      <c r="B125" s="61" t="s">
        <v>712</v>
      </c>
      <c r="C125" s="21" t="s">
        <v>67</v>
      </c>
      <c r="D125" s="61" t="s">
        <v>158</v>
      </c>
      <c r="E125" s="62">
        <v>45329</v>
      </c>
      <c r="F125" s="45" t="str">
        <f t="shared" si="5"/>
        <v>2 Delayed</v>
      </c>
      <c r="G125" s="31" t="str">
        <f>IF(ISBLANK(Status!C125),"",IF(Status!C125="Pass","Pass","Fail"))</f>
        <v>Fail</v>
      </c>
      <c r="I125" s="5" t="s">
        <v>504</v>
      </c>
      <c r="J125" s="88">
        <v>1</v>
      </c>
      <c r="K125" s="88">
        <v>1</v>
      </c>
      <c r="L125" s="88">
        <v>2</v>
      </c>
      <c r="P125" s="6">
        <f t="shared" si="6"/>
        <v>0.5</v>
      </c>
      <c r="Q125" s="6">
        <f t="shared" si="7"/>
        <v>0.5</v>
      </c>
      <c r="R125" s="6"/>
    </row>
    <row r="126" spans="1:18" ht="17" x14ac:dyDescent="0.2">
      <c r="A126" s="63" t="s">
        <v>715</v>
      </c>
      <c r="B126" s="61" t="s">
        <v>712</v>
      </c>
      <c r="C126" s="21" t="s">
        <v>67</v>
      </c>
      <c r="D126" s="61" t="s">
        <v>158</v>
      </c>
      <c r="E126" s="62">
        <v>45329</v>
      </c>
      <c r="F126" s="45" t="str">
        <f t="shared" si="5"/>
        <v>2 Delayed</v>
      </c>
      <c r="G126" s="31" t="str">
        <f>IF(ISBLANK(Status!C126),"",IF(Status!C126="Pass","Pass","Fail"))</f>
        <v>Fail</v>
      </c>
      <c r="I126" s="5" t="s">
        <v>928</v>
      </c>
      <c r="J126" s="88">
        <v>2</v>
      </c>
      <c r="K126" s="88"/>
      <c r="L126" s="88">
        <v>2</v>
      </c>
      <c r="P126" s="6">
        <f t="shared" si="6"/>
        <v>1</v>
      </c>
      <c r="Q126" s="6">
        <f t="shared" si="7"/>
        <v>0</v>
      </c>
      <c r="R126" s="6"/>
    </row>
    <row r="127" spans="1:18" ht="17" x14ac:dyDescent="0.2">
      <c r="A127" s="63" t="s">
        <v>717</v>
      </c>
      <c r="B127" s="61" t="s">
        <v>712</v>
      </c>
      <c r="C127" s="21" t="s">
        <v>67</v>
      </c>
      <c r="D127" s="61" t="s">
        <v>158</v>
      </c>
      <c r="E127" s="62">
        <v>45329</v>
      </c>
      <c r="F127" s="45" t="str">
        <f t="shared" si="5"/>
        <v>2 Delayed</v>
      </c>
      <c r="G127" s="31" t="str">
        <f>IF(ISBLANK(Status!C127),"",IF(Status!C127="Pass","Pass","Fail"))</f>
        <v>Pass</v>
      </c>
      <c r="I127" s="5" t="s">
        <v>1101</v>
      </c>
      <c r="J127" s="88">
        <v>2</v>
      </c>
      <c r="K127" s="88"/>
      <c r="L127" s="88">
        <v>2</v>
      </c>
      <c r="P127" s="6">
        <f t="shared" si="6"/>
        <v>1</v>
      </c>
      <c r="Q127" s="6">
        <f t="shared" si="7"/>
        <v>0</v>
      </c>
      <c r="R127" s="6"/>
    </row>
    <row r="128" spans="1:18" ht="17" x14ac:dyDescent="0.2">
      <c r="A128" s="63" t="s">
        <v>719</v>
      </c>
      <c r="B128" s="21" t="s">
        <v>577</v>
      </c>
      <c r="C128" s="21" t="s">
        <v>67</v>
      </c>
      <c r="D128" s="61" t="s">
        <v>158</v>
      </c>
      <c r="E128" s="62">
        <v>45329</v>
      </c>
      <c r="F128" s="45" t="str">
        <f t="shared" si="5"/>
        <v>2 Delayed</v>
      </c>
      <c r="G128" s="31" t="str">
        <f>IF(ISBLANK(Status!C128),"",IF(Status!C128="Pass","Pass","Fail"))</f>
        <v>Pass</v>
      </c>
      <c r="I128" s="5" t="s">
        <v>967</v>
      </c>
      <c r="J128" s="88">
        <v>2</v>
      </c>
      <c r="K128" s="88"/>
      <c r="L128" s="88">
        <v>2</v>
      </c>
      <c r="P128" s="6">
        <f t="shared" si="6"/>
        <v>1</v>
      </c>
      <c r="Q128" s="6">
        <f t="shared" si="7"/>
        <v>0</v>
      </c>
      <c r="R128" s="6"/>
    </row>
    <row r="129" spans="1:18" ht="17" x14ac:dyDescent="0.2">
      <c r="A129" s="63" t="s">
        <v>721</v>
      </c>
      <c r="B129" s="21" t="s">
        <v>723</v>
      </c>
      <c r="C129" s="21" t="s">
        <v>67</v>
      </c>
      <c r="D129" s="61" t="s">
        <v>158</v>
      </c>
      <c r="E129" s="62">
        <v>45329</v>
      </c>
      <c r="F129" s="45" t="str">
        <f t="shared" si="5"/>
        <v>2 Delayed</v>
      </c>
      <c r="G129" s="31" t="str">
        <f>IF(ISBLANK(Status!C129),"",IF(Status!C129="Pass","Pass","Fail"))</f>
        <v>Fail</v>
      </c>
      <c r="I129" s="5" t="s">
        <v>808</v>
      </c>
      <c r="J129" s="88">
        <v>2</v>
      </c>
      <c r="K129" s="88"/>
      <c r="L129" s="88">
        <v>2</v>
      </c>
      <c r="P129" s="6">
        <f t="shared" si="6"/>
        <v>1</v>
      </c>
      <c r="Q129" s="6">
        <f t="shared" si="7"/>
        <v>0</v>
      </c>
      <c r="R129" s="6"/>
    </row>
    <row r="130" spans="1:18" ht="17" x14ac:dyDescent="0.2">
      <c r="A130" s="63" t="s">
        <v>724</v>
      </c>
      <c r="B130" s="21" t="s">
        <v>726</v>
      </c>
      <c r="C130" s="21" t="s">
        <v>67</v>
      </c>
      <c r="D130" s="61" t="s">
        <v>158</v>
      </c>
      <c r="E130" s="62">
        <v>45329</v>
      </c>
      <c r="F130" s="45" t="str">
        <f t="shared" si="5"/>
        <v>2 Delayed</v>
      </c>
      <c r="G130" s="31" t="str">
        <f>IF(ISBLANK(Status!C130),"",IF(Status!C130="Pass","Pass","Fail"))</f>
        <v>Fail</v>
      </c>
      <c r="I130" s="5" t="s">
        <v>1126</v>
      </c>
      <c r="J130" s="88">
        <v>1</v>
      </c>
      <c r="K130" s="88"/>
      <c r="L130" s="88">
        <v>1</v>
      </c>
      <c r="P130" s="6">
        <f t="shared" si="6"/>
        <v>1</v>
      </c>
      <c r="Q130" s="6">
        <f t="shared" si="7"/>
        <v>0</v>
      </c>
      <c r="R130" s="6"/>
    </row>
    <row r="131" spans="1:18" ht="17" x14ac:dyDescent="0.2">
      <c r="A131" s="63" t="s">
        <v>727</v>
      </c>
      <c r="B131" s="21" t="s">
        <v>729</v>
      </c>
      <c r="C131" s="21" t="s">
        <v>67</v>
      </c>
      <c r="D131" s="61" t="s">
        <v>158</v>
      </c>
      <c r="E131" s="62">
        <v>45329</v>
      </c>
      <c r="F131" s="45" t="str">
        <f t="shared" ref="F131:F194" si="8">IF(E131&lt;V$3,"1 Early", IF(E131&lt;V$5, "2 Delayed","3 Late"))</f>
        <v>2 Delayed</v>
      </c>
      <c r="G131" s="31" t="str">
        <f>IF(ISBLANK(Status!C131),"",IF(Status!C131="Pass","Pass","Fail"))</f>
        <v>Fail</v>
      </c>
      <c r="I131" s="5" t="s">
        <v>1250</v>
      </c>
      <c r="J131" s="88">
        <v>1</v>
      </c>
      <c r="K131" s="88"/>
      <c r="L131" s="88">
        <v>1</v>
      </c>
      <c r="P131" s="6">
        <f t="shared" si="6"/>
        <v>1</v>
      </c>
      <c r="Q131" s="6">
        <f t="shared" si="7"/>
        <v>0</v>
      </c>
      <c r="R131" s="6"/>
    </row>
    <row r="132" spans="1:18" ht="17" x14ac:dyDescent="0.2">
      <c r="A132" s="63" t="s">
        <v>730</v>
      </c>
      <c r="B132" s="21" t="s">
        <v>732</v>
      </c>
      <c r="C132" s="21" t="s">
        <v>67</v>
      </c>
      <c r="D132" s="61" t="s">
        <v>158</v>
      </c>
      <c r="E132" s="62">
        <v>45329</v>
      </c>
      <c r="F132" s="45" t="str">
        <f t="shared" si="8"/>
        <v>2 Delayed</v>
      </c>
      <c r="G132" s="31" t="str">
        <f>IF(ISBLANK(Status!C132),"",IF(Status!C132="Pass","Pass","Fail"))</f>
        <v>Fail</v>
      </c>
      <c r="I132" s="5" t="s">
        <v>1079</v>
      </c>
      <c r="J132" s="88">
        <v>1</v>
      </c>
      <c r="K132" s="88"/>
      <c r="L132" s="88">
        <v>1</v>
      </c>
      <c r="P132" s="6">
        <f t="shared" si="6"/>
        <v>1</v>
      </c>
      <c r="Q132" s="6">
        <f t="shared" si="7"/>
        <v>0</v>
      </c>
      <c r="R132" s="6"/>
    </row>
    <row r="133" spans="1:18" ht="17" x14ac:dyDescent="0.2">
      <c r="A133" s="63" t="s">
        <v>733</v>
      </c>
      <c r="B133" s="21" t="s">
        <v>291</v>
      </c>
      <c r="C133" s="21" t="s">
        <v>67</v>
      </c>
      <c r="D133" s="61" t="s">
        <v>158</v>
      </c>
      <c r="E133" s="62">
        <v>45329</v>
      </c>
      <c r="F133" s="45" t="str">
        <f t="shared" si="8"/>
        <v>2 Delayed</v>
      </c>
      <c r="G133" s="31" t="str">
        <f>IF(ISBLANK(Status!C133),"",IF(Status!C133="Pass","Pass","Fail"))</f>
        <v>Fail</v>
      </c>
      <c r="I133" s="5" t="s">
        <v>244</v>
      </c>
      <c r="J133" s="88">
        <v>1</v>
      </c>
      <c r="K133" s="88"/>
      <c r="L133" s="88">
        <v>1</v>
      </c>
      <c r="P133" s="6">
        <f t="shared" si="6"/>
        <v>1</v>
      </c>
      <c r="Q133" s="6">
        <f t="shared" si="7"/>
        <v>0</v>
      </c>
      <c r="R133" s="6"/>
    </row>
    <row r="134" spans="1:18" ht="17" x14ac:dyDescent="0.2">
      <c r="A134" s="63" t="s">
        <v>735</v>
      </c>
      <c r="B134" s="21" t="s">
        <v>652</v>
      </c>
      <c r="C134" s="21" t="s">
        <v>67</v>
      </c>
      <c r="D134" s="61" t="s">
        <v>158</v>
      </c>
      <c r="E134" s="62">
        <v>45329</v>
      </c>
      <c r="F134" s="45" t="str">
        <f t="shared" si="8"/>
        <v>2 Delayed</v>
      </c>
      <c r="G134" s="31" t="str">
        <f>IF(ISBLANK(Status!C134),"",IF(Status!C134="Pass","Pass","Fail"))</f>
        <v>Fail</v>
      </c>
      <c r="I134" s="5" t="s">
        <v>1119</v>
      </c>
      <c r="J134" s="88"/>
      <c r="K134" s="88">
        <v>1</v>
      </c>
      <c r="L134" s="88">
        <v>1</v>
      </c>
      <c r="P134" s="6">
        <f t="shared" si="6"/>
        <v>0</v>
      </c>
      <c r="Q134" s="6">
        <f t="shared" si="7"/>
        <v>1</v>
      </c>
      <c r="R134" s="6"/>
    </row>
    <row r="135" spans="1:18" ht="17" x14ac:dyDescent="0.2">
      <c r="A135" s="63" t="s">
        <v>737</v>
      </c>
      <c r="B135" s="21" t="s">
        <v>723</v>
      </c>
      <c r="C135" s="21" t="s">
        <v>67</v>
      </c>
      <c r="D135" s="61" t="s">
        <v>158</v>
      </c>
      <c r="E135" s="62">
        <v>45329</v>
      </c>
      <c r="F135" s="45" t="str">
        <f t="shared" si="8"/>
        <v>2 Delayed</v>
      </c>
      <c r="G135" s="31" t="str">
        <f>IF(ISBLANK(Status!C135),"",IF(Status!C135="Pass","Pass","Fail"))</f>
        <v>Fail</v>
      </c>
      <c r="I135" s="5" t="s">
        <v>870</v>
      </c>
      <c r="J135" s="88">
        <v>1</v>
      </c>
      <c r="K135" s="88"/>
      <c r="L135" s="88">
        <v>1</v>
      </c>
      <c r="P135" s="6">
        <f t="shared" si="6"/>
        <v>1</v>
      </c>
      <c r="Q135" s="6">
        <f t="shared" si="7"/>
        <v>0</v>
      </c>
      <c r="R135" s="6"/>
    </row>
    <row r="136" spans="1:18" ht="17" x14ac:dyDescent="0.2">
      <c r="A136" s="63" t="s">
        <v>739</v>
      </c>
      <c r="B136" s="21" t="s">
        <v>675</v>
      </c>
      <c r="C136" s="21" t="s">
        <v>67</v>
      </c>
      <c r="D136" s="61" t="s">
        <v>158</v>
      </c>
      <c r="E136" s="62">
        <v>45329</v>
      </c>
      <c r="F136" s="45" t="str">
        <f t="shared" si="8"/>
        <v>2 Delayed</v>
      </c>
      <c r="G136" s="31" t="str">
        <f>IF(ISBLANK(Status!C136),"",IF(Status!C136="Pass","Pass","Fail"))</f>
        <v>Fail</v>
      </c>
      <c r="I136" s="5" t="s">
        <v>873</v>
      </c>
      <c r="J136" s="88">
        <v>1</v>
      </c>
      <c r="K136" s="88"/>
      <c r="L136" s="88">
        <v>1</v>
      </c>
      <c r="P136" s="6">
        <f t="shared" si="6"/>
        <v>1</v>
      </c>
      <c r="Q136" s="6">
        <f t="shared" si="7"/>
        <v>0</v>
      </c>
      <c r="R136" s="6"/>
    </row>
    <row r="137" spans="1:18" ht="17" x14ac:dyDescent="0.2">
      <c r="A137" s="63" t="s">
        <v>741</v>
      </c>
      <c r="B137" s="21" t="s">
        <v>168</v>
      </c>
      <c r="C137" s="21" t="s">
        <v>67</v>
      </c>
      <c r="D137" s="61" t="s">
        <v>99</v>
      </c>
      <c r="E137" s="62">
        <v>45330</v>
      </c>
      <c r="F137" s="45" t="str">
        <f t="shared" si="8"/>
        <v>2 Delayed</v>
      </c>
      <c r="G137" s="31" t="str">
        <f>IF(ISBLANK(Status!C137),"",IF(Status!C137="Pass","Pass","Fail"))</f>
        <v>Fail</v>
      </c>
      <c r="I137" s="5" t="s">
        <v>294</v>
      </c>
      <c r="J137" s="88"/>
      <c r="K137" s="88">
        <v>1</v>
      </c>
      <c r="L137" s="88">
        <v>1</v>
      </c>
      <c r="P137" s="6">
        <f t="shared" si="6"/>
        <v>0</v>
      </c>
      <c r="Q137" s="6">
        <f t="shared" si="7"/>
        <v>1</v>
      </c>
    </row>
    <row r="138" spans="1:18" ht="17" x14ac:dyDescent="0.2">
      <c r="A138" s="63" t="s">
        <v>771</v>
      </c>
      <c r="B138" s="21" t="s">
        <v>560</v>
      </c>
      <c r="C138" s="21" t="s">
        <v>67</v>
      </c>
      <c r="D138" s="61" t="s">
        <v>158</v>
      </c>
      <c r="E138" s="62">
        <v>45330</v>
      </c>
      <c r="F138" s="45" t="str">
        <f t="shared" si="8"/>
        <v>2 Delayed</v>
      </c>
      <c r="G138" s="31" t="str">
        <f>IF(ISBLANK(Status!C138),"",IF(Status!C138="Pass","Pass","Fail"))</f>
        <v>Fail</v>
      </c>
      <c r="I138" s="5" t="s">
        <v>879</v>
      </c>
      <c r="J138" s="88">
        <v>1</v>
      </c>
      <c r="K138" s="88"/>
      <c r="L138" s="88">
        <v>1</v>
      </c>
      <c r="P138" s="6">
        <f t="shared" si="6"/>
        <v>1</v>
      </c>
      <c r="Q138" s="6">
        <f t="shared" si="7"/>
        <v>0</v>
      </c>
    </row>
    <row r="139" spans="1:18" ht="17" x14ac:dyDescent="0.2">
      <c r="A139" s="63" t="s">
        <v>773</v>
      </c>
      <c r="B139" s="21" t="s">
        <v>289</v>
      </c>
      <c r="C139" s="21" t="s">
        <v>67</v>
      </c>
      <c r="D139" s="61" t="s">
        <v>158</v>
      </c>
      <c r="E139" s="62">
        <v>45330</v>
      </c>
      <c r="F139" s="45" t="str">
        <f t="shared" si="8"/>
        <v>2 Delayed</v>
      </c>
      <c r="G139" s="31" t="str">
        <f>IF(ISBLANK(Status!C139),"",IF(Status!C139="Pass","Pass","Fail"))</f>
        <v>Fail</v>
      </c>
      <c r="I139" s="5" t="s">
        <v>699</v>
      </c>
      <c r="J139" s="88"/>
      <c r="K139" s="88">
        <v>1</v>
      </c>
      <c r="L139" s="88">
        <v>1</v>
      </c>
      <c r="P139" s="6">
        <f t="shared" si="6"/>
        <v>0</v>
      </c>
      <c r="Q139" s="6">
        <f t="shared" si="7"/>
        <v>1</v>
      </c>
    </row>
    <row r="140" spans="1:18" ht="17" x14ac:dyDescent="0.2">
      <c r="A140" s="63" t="s">
        <v>775</v>
      </c>
      <c r="B140" s="21" t="s">
        <v>248</v>
      </c>
      <c r="C140" s="21" t="s">
        <v>67</v>
      </c>
      <c r="D140" s="61" t="s">
        <v>99</v>
      </c>
      <c r="E140" s="62">
        <v>45330</v>
      </c>
      <c r="F140" s="45" t="str">
        <f t="shared" si="8"/>
        <v>2 Delayed</v>
      </c>
      <c r="G140" s="31" t="str">
        <f>IF(ISBLANK(Status!C140),"",IF(Status!C140="Pass","Pass","Fail"))</f>
        <v>Pass</v>
      </c>
      <c r="I140" s="5" t="s">
        <v>745</v>
      </c>
      <c r="J140" s="88">
        <v>1</v>
      </c>
      <c r="K140" s="88"/>
      <c r="L140" s="88">
        <v>1</v>
      </c>
      <c r="P140" s="6">
        <f t="shared" si="6"/>
        <v>1</v>
      </c>
      <c r="Q140" s="6">
        <f t="shared" si="7"/>
        <v>0</v>
      </c>
    </row>
    <row r="141" spans="1:18" ht="17" x14ac:dyDescent="0.2">
      <c r="A141" s="63" t="s">
        <v>777</v>
      </c>
      <c r="B141" s="21" t="s">
        <v>779</v>
      </c>
      <c r="C141" s="21" t="s">
        <v>67</v>
      </c>
      <c r="D141" s="61" t="s">
        <v>158</v>
      </c>
      <c r="E141" s="62">
        <v>45330</v>
      </c>
      <c r="F141" s="45" t="str">
        <f t="shared" si="8"/>
        <v>2 Delayed</v>
      </c>
      <c r="G141" s="31" t="str">
        <f>IF(ISBLANK(Status!C141),"",IF(Status!C141="Pass","Pass","Fail"))</f>
        <v>Fail</v>
      </c>
      <c r="I141" s="5" t="s">
        <v>779</v>
      </c>
      <c r="J141" s="88">
        <v>1</v>
      </c>
      <c r="K141" s="88"/>
      <c r="L141" s="88">
        <v>1</v>
      </c>
      <c r="P141" s="6">
        <f t="shared" si="6"/>
        <v>1</v>
      </c>
      <c r="Q141" s="6">
        <f t="shared" si="7"/>
        <v>0</v>
      </c>
    </row>
    <row r="142" spans="1:18" ht="17" x14ac:dyDescent="0.2">
      <c r="A142" s="63" t="s">
        <v>780</v>
      </c>
      <c r="B142" s="21" t="s">
        <v>611</v>
      </c>
      <c r="C142" s="21" t="s">
        <v>67</v>
      </c>
      <c r="D142" s="61" t="s">
        <v>158</v>
      </c>
      <c r="E142" s="62">
        <v>45330</v>
      </c>
      <c r="F142" s="45" t="str">
        <f t="shared" si="8"/>
        <v>2 Delayed</v>
      </c>
      <c r="G142" s="31" t="str">
        <f>IF(ISBLANK(Status!C142),"",IF(Status!C142="Pass","Pass","Fail"))</f>
        <v>Fail</v>
      </c>
      <c r="I142" s="5" t="s">
        <v>729</v>
      </c>
      <c r="J142" s="88">
        <v>1</v>
      </c>
      <c r="K142" s="88"/>
      <c r="L142" s="88">
        <v>1</v>
      </c>
      <c r="P142" s="6">
        <f t="shared" si="6"/>
        <v>1</v>
      </c>
      <c r="Q142" s="6">
        <f t="shared" si="7"/>
        <v>0</v>
      </c>
    </row>
    <row r="143" spans="1:18" ht="17" x14ac:dyDescent="0.2">
      <c r="A143" s="63" t="s">
        <v>787</v>
      </c>
      <c r="B143" s="21" t="s">
        <v>789</v>
      </c>
      <c r="C143" s="21" t="s">
        <v>67</v>
      </c>
      <c r="D143" s="61" t="s">
        <v>158</v>
      </c>
      <c r="E143" s="62">
        <v>45331</v>
      </c>
      <c r="F143" s="45" t="str">
        <f t="shared" si="8"/>
        <v>2 Delayed</v>
      </c>
      <c r="G143" s="31" t="str">
        <f>IF(ISBLANK(Status!C143),"",IF(Status!C143="Pass","Pass","Fail"))</f>
        <v>Pass</v>
      </c>
      <c r="I143" s="5" t="s">
        <v>876</v>
      </c>
      <c r="J143" s="88"/>
      <c r="K143" s="88">
        <v>1</v>
      </c>
      <c r="L143" s="88">
        <v>1</v>
      </c>
      <c r="P143" s="6">
        <f t="shared" si="6"/>
        <v>0</v>
      </c>
      <c r="Q143" s="6">
        <f t="shared" si="7"/>
        <v>1</v>
      </c>
    </row>
    <row r="144" spans="1:18" ht="17" x14ac:dyDescent="0.2">
      <c r="A144" s="63" t="s">
        <v>790</v>
      </c>
      <c r="B144" s="21" t="s">
        <v>792</v>
      </c>
      <c r="C144" s="21" t="s">
        <v>67</v>
      </c>
      <c r="D144" s="61" t="s">
        <v>158</v>
      </c>
      <c r="E144" s="62">
        <v>45331</v>
      </c>
      <c r="F144" s="45" t="str">
        <f t="shared" si="8"/>
        <v>2 Delayed</v>
      </c>
      <c r="G144" s="31" t="str">
        <f>IF(ISBLANK(Status!C144),"",IF(Status!C144="Pass","Pass","Fail"))</f>
        <v>Fail</v>
      </c>
      <c r="I144" s="5" t="s">
        <v>1221</v>
      </c>
      <c r="J144" s="88">
        <v>1</v>
      </c>
      <c r="K144" s="88"/>
      <c r="L144" s="88">
        <v>1</v>
      </c>
      <c r="P144" s="6">
        <f t="shared" si="6"/>
        <v>1</v>
      </c>
      <c r="Q144" s="6">
        <f t="shared" si="7"/>
        <v>0</v>
      </c>
    </row>
    <row r="145" spans="1:17" ht="17" x14ac:dyDescent="0.2">
      <c r="A145" s="63" t="s">
        <v>793</v>
      </c>
      <c r="B145" s="21" t="s">
        <v>795</v>
      </c>
      <c r="C145" s="21" t="s">
        <v>67</v>
      </c>
      <c r="D145" s="61" t="s">
        <v>158</v>
      </c>
      <c r="E145" s="62">
        <v>45331</v>
      </c>
      <c r="F145" s="45" t="str">
        <f t="shared" si="8"/>
        <v>2 Delayed</v>
      </c>
      <c r="G145" s="31" t="str">
        <f>IF(ISBLANK(Status!C145),"",IF(Status!C145="Pass","Pass","Fail"))</f>
        <v>Fail</v>
      </c>
      <c r="I145" s="5" t="s">
        <v>905</v>
      </c>
      <c r="J145" s="88">
        <v>1</v>
      </c>
      <c r="K145" s="88"/>
      <c r="L145" s="88">
        <v>1</v>
      </c>
      <c r="P145" s="6">
        <f t="shared" si="6"/>
        <v>1</v>
      </c>
      <c r="Q145" s="6">
        <f t="shared" si="7"/>
        <v>0</v>
      </c>
    </row>
    <row r="146" spans="1:17" ht="17" x14ac:dyDescent="0.2">
      <c r="A146" s="63" t="s">
        <v>796</v>
      </c>
      <c r="B146" s="21" t="s">
        <v>246</v>
      </c>
      <c r="C146" s="21" t="s">
        <v>67</v>
      </c>
      <c r="D146" s="61" t="s">
        <v>158</v>
      </c>
      <c r="E146" s="62">
        <v>45331</v>
      </c>
      <c r="F146" s="45" t="str">
        <f t="shared" si="8"/>
        <v>2 Delayed</v>
      </c>
      <c r="G146" s="31" t="str">
        <f>IF(ISBLANK(Status!C146),"",IF(Status!C146="Pass","Pass","Fail"))</f>
        <v>Fail</v>
      </c>
      <c r="I146" s="5" t="s">
        <v>910</v>
      </c>
      <c r="J146" s="88">
        <v>1</v>
      </c>
      <c r="K146" s="88"/>
      <c r="L146" s="88">
        <v>1</v>
      </c>
      <c r="P146" s="6">
        <f t="shared" si="6"/>
        <v>1</v>
      </c>
      <c r="Q146" s="6">
        <f t="shared" si="7"/>
        <v>0</v>
      </c>
    </row>
    <row r="147" spans="1:17" ht="17" x14ac:dyDescent="0.2">
      <c r="A147" s="63" t="s">
        <v>798</v>
      </c>
      <c r="B147" s="21" t="s">
        <v>789</v>
      </c>
      <c r="C147" s="21" t="s">
        <v>67</v>
      </c>
      <c r="D147" s="61" t="s">
        <v>158</v>
      </c>
      <c r="E147" s="62">
        <v>45331</v>
      </c>
      <c r="F147" s="45" t="str">
        <f t="shared" si="8"/>
        <v>2 Delayed</v>
      </c>
      <c r="G147" s="31" t="str">
        <f>IF(ISBLANK(Status!C147),"",IF(Status!C147="Pass","Pass","Fail"))</f>
        <v>Pass</v>
      </c>
      <c r="I147" s="5" t="s">
        <v>616</v>
      </c>
      <c r="J147" s="88"/>
      <c r="K147" s="88">
        <v>1</v>
      </c>
      <c r="L147" s="88">
        <v>1</v>
      </c>
      <c r="P147" s="6">
        <f t="shared" si="6"/>
        <v>0</v>
      </c>
      <c r="Q147" s="6">
        <f t="shared" si="7"/>
        <v>1</v>
      </c>
    </row>
    <row r="148" spans="1:17" ht="17" x14ac:dyDescent="0.2">
      <c r="A148" s="63" t="s">
        <v>800</v>
      </c>
      <c r="B148" s="21" t="s">
        <v>692</v>
      </c>
      <c r="C148" s="21" t="s">
        <v>67</v>
      </c>
      <c r="D148" s="61" t="s">
        <v>158</v>
      </c>
      <c r="E148" s="62">
        <v>45331</v>
      </c>
      <c r="F148" s="45" t="str">
        <f t="shared" si="8"/>
        <v>2 Delayed</v>
      </c>
      <c r="G148" s="31" t="str">
        <f>IF(ISBLANK(Status!C148),"",IF(Status!C148="Pass","Pass","Fail"))</f>
        <v>Fail</v>
      </c>
      <c r="I148" s="5" t="s">
        <v>83</v>
      </c>
      <c r="J148" s="88">
        <v>240</v>
      </c>
      <c r="K148" s="88">
        <v>126</v>
      </c>
      <c r="L148" s="88">
        <v>366</v>
      </c>
    </row>
    <row r="149" spans="1:17" ht="17" x14ac:dyDescent="0.2">
      <c r="A149" s="63" t="s">
        <v>802</v>
      </c>
      <c r="B149" s="21" t="s">
        <v>288</v>
      </c>
      <c r="C149" s="21" t="s">
        <v>67</v>
      </c>
      <c r="D149" s="61" t="s">
        <v>158</v>
      </c>
      <c r="E149" s="62">
        <v>45331</v>
      </c>
      <c r="F149" s="45" t="str">
        <f t="shared" si="8"/>
        <v>2 Delayed</v>
      </c>
      <c r="G149" s="31" t="str">
        <f>IF(ISBLANK(Status!C149),"",IF(Status!C149="Pass","Pass","Fail"))</f>
        <v>Fail</v>
      </c>
    </row>
    <row r="150" spans="1:17" ht="17" x14ac:dyDescent="0.2">
      <c r="A150" s="63" t="s">
        <v>804</v>
      </c>
      <c r="B150" s="21" t="s">
        <v>675</v>
      </c>
      <c r="C150" s="21" t="s">
        <v>67</v>
      </c>
      <c r="D150" s="61" t="s">
        <v>158</v>
      </c>
      <c r="E150" s="62">
        <v>45331</v>
      </c>
      <c r="F150" s="45" t="str">
        <f t="shared" si="8"/>
        <v>2 Delayed</v>
      </c>
      <c r="G150" s="31" t="str">
        <f>IF(ISBLANK(Status!C150),"",IF(Status!C150="Pass","Pass","Fail"))</f>
        <v>Pass</v>
      </c>
    </row>
    <row r="151" spans="1:17" ht="17" x14ac:dyDescent="0.2">
      <c r="A151" s="63" t="s">
        <v>806</v>
      </c>
      <c r="B151" s="21" t="s">
        <v>808</v>
      </c>
      <c r="C151" s="21" t="s">
        <v>67</v>
      </c>
      <c r="D151" s="61" t="s">
        <v>158</v>
      </c>
      <c r="E151" s="62">
        <v>45331</v>
      </c>
      <c r="F151" s="45" t="str">
        <f t="shared" si="8"/>
        <v>2 Delayed</v>
      </c>
      <c r="G151" s="31" t="str">
        <f>IF(ISBLANK(Status!C151),"",IF(Status!C151="Pass","Pass","Fail"))</f>
        <v>Fail</v>
      </c>
    </row>
    <row r="152" spans="1:17" ht="17" x14ac:dyDescent="0.2">
      <c r="A152" s="63" t="s">
        <v>809</v>
      </c>
      <c r="B152" s="21" t="s">
        <v>808</v>
      </c>
      <c r="C152" s="21" t="s">
        <v>67</v>
      </c>
      <c r="D152" s="61" t="s">
        <v>158</v>
      </c>
      <c r="E152" s="62">
        <v>45331</v>
      </c>
      <c r="F152" s="45" t="str">
        <f t="shared" si="8"/>
        <v>2 Delayed</v>
      </c>
      <c r="G152" s="31" t="str">
        <f>IF(ISBLANK(Status!C152),"",IF(Status!C152="Pass","Pass","Fail"))</f>
        <v>Fail</v>
      </c>
    </row>
    <row r="153" spans="1:17" ht="17" x14ac:dyDescent="0.2">
      <c r="A153" s="63" t="s">
        <v>840</v>
      </c>
      <c r="B153" s="21" t="s">
        <v>291</v>
      </c>
      <c r="C153" s="21" t="s">
        <v>67</v>
      </c>
      <c r="D153" s="61" t="s">
        <v>158</v>
      </c>
      <c r="E153" s="62">
        <v>45334</v>
      </c>
      <c r="F153" s="45" t="str">
        <f t="shared" si="8"/>
        <v>3 Late</v>
      </c>
      <c r="G153" s="31" t="str">
        <f>IF(ISBLANK(Status!C153),"",IF(Status!C153="Pass","Pass","Fail"))</f>
        <v>Fail</v>
      </c>
    </row>
    <row r="154" spans="1:17" ht="17" x14ac:dyDescent="0.2">
      <c r="A154" s="63" t="s">
        <v>842</v>
      </c>
      <c r="B154" s="21" t="s">
        <v>606</v>
      </c>
      <c r="C154" s="21" t="s">
        <v>67</v>
      </c>
      <c r="D154" s="61" t="s">
        <v>158</v>
      </c>
      <c r="E154" s="62">
        <v>45334</v>
      </c>
      <c r="F154" s="45" t="str">
        <f t="shared" si="8"/>
        <v>3 Late</v>
      </c>
      <c r="G154" s="31" t="str">
        <f>IF(ISBLANK(Status!C154),"",IF(Status!C154="Pass","Pass","Fail"))</f>
        <v>Fail</v>
      </c>
    </row>
    <row r="155" spans="1:17" ht="17" x14ac:dyDescent="0.2">
      <c r="A155" s="63" t="s">
        <v>844</v>
      </c>
      <c r="B155" s="21" t="s">
        <v>846</v>
      </c>
      <c r="C155" s="21" t="s">
        <v>67</v>
      </c>
      <c r="D155" s="61" t="s">
        <v>158</v>
      </c>
      <c r="E155" s="62">
        <v>45334</v>
      </c>
      <c r="F155" s="45" t="str">
        <f t="shared" si="8"/>
        <v>3 Late</v>
      </c>
      <c r="G155" s="31" t="str">
        <f>IF(ISBLANK(Status!C155),"",IF(Status!C155="Pass","Pass","Fail"))</f>
        <v>Fail</v>
      </c>
    </row>
    <row r="156" spans="1:17" ht="17" x14ac:dyDescent="0.2">
      <c r="A156" s="63" t="s">
        <v>847</v>
      </c>
      <c r="B156" s="21" t="s">
        <v>849</v>
      </c>
      <c r="C156" s="21" t="s">
        <v>67</v>
      </c>
      <c r="D156" s="61" t="s">
        <v>158</v>
      </c>
      <c r="E156" s="62">
        <v>45334</v>
      </c>
      <c r="F156" s="45" t="str">
        <f t="shared" si="8"/>
        <v>3 Late</v>
      </c>
      <c r="G156" s="31" t="str">
        <f>IF(ISBLANK(Status!C156),"",IF(Status!C156="Pass","Pass","Fail"))</f>
        <v>Fail</v>
      </c>
    </row>
    <row r="157" spans="1:17" ht="17" x14ac:dyDescent="0.2">
      <c r="A157" s="63" t="s">
        <v>850</v>
      </c>
      <c r="B157" s="21" t="s">
        <v>611</v>
      </c>
      <c r="C157" s="21" t="s">
        <v>67</v>
      </c>
      <c r="D157" s="61" t="s">
        <v>158</v>
      </c>
      <c r="E157" s="62">
        <v>45334</v>
      </c>
      <c r="F157" s="45" t="str">
        <f t="shared" si="8"/>
        <v>3 Late</v>
      </c>
      <c r="G157" s="31" t="str">
        <f>IF(ISBLANK(Status!C157),"",IF(Status!C157="Pass","Pass","Fail"))</f>
        <v>Fail</v>
      </c>
    </row>
    <row r="158" spans="1:17" ht="17" x14ac:dyDescent="0.2">
      <c r="A158" s="63" t="s">
        <v>852</v>
      </c>
      <c r="B158" s="21" t="s">
        <v>611</v>
      </c>
      <c r="C158" s="21" t="s">
        <v>67</v>
      </c>
      <c r="D158" s="61" t="s">
        <v>158</v>
      </c>
      <c r="E158" s="62">
        <v>45334</v>
      </c>
      <c r="F158" s="45" t="str">
        <f t="shared" si="8"/>
        <v>3 Late</v>
      </c>
      <c r="G158" s="31" t="str">
        <f>IF(ISBLANK(Status!C158),"",IF(Status!C158="Pass","Pass","Fail"))</f>
        <v>Fail</v>
      </c>
    </row>
    <row r="159" spans="1:17" ht="17" x14ac:dyDescent="0.2">
      <c r="A159" s="63" t="s">
        <v>854</v>
      </c>
      <c r="B159" s="21" t="s">
        <v>723</v>
      </c>
      <c r="C159" s="21" t="s">
        <v>67</v>
      </c>
      <c r="D159" s="61" t="s">
        <v>158</v>
      </c>
      <c r="E159" s="62">
        <v>45334</v>
      </c>
      <c r="F159" s="45" t="str">
        <f t="shared" si="8"/>
        <v>3 Late</v>
      </c>
      <c r="G159" s="31" t="str">
        <f>IF(ISBLANK(Status!C159),"",IF(Status!C159="Pass","Pass","Fail"))</f>
        <v>Fail</v>
      </c>
    </row>
    <row r="160" spans="1:17" ht="17" x14ac:dyDescent="0.2">
      <c r="A160" s="63" t="s">
        <v>856</v>
      </c>
      <c r="B160" s="21" t="s">
        <v>723</v>
      </c>
      <c r="C160" s="21" t="s">
        <v>67</v>
      </c>
      <c r="D160" s="61" t="s">
        <v>158</v>
      </c>
      <c r="E160" s="62">
        <v>45334</v>
      </c>
      <c r="F160" s="45" t="str">
        <f t="shared" si="8"/>
        <v>3 Late</v>
      </c>
      <c r="G160" s="31" t="str">
        <f>IF(ISBLANK(Status!C160),"",IF(Status!C160="Pass","Pass","Fail"))</f>
        <v>Fail</v>
      </c>
    </row>
    <row r="161" spans="1:7" ht="17" x14ac:dyDescent="0.2">
      <c r="A161" s="63" t="s">
        <v>858</v>
      </c>
      <c r="B161" s="21" t="s">
        <v>846</v>
      </c>
      <c r="C161" s="21" t="s">
        <v>67</v>
      </c>
      <c r="D161" s="61" t="s">
        <v>158</v>
      </c>
      <c r="E161" s="62">
        <v>45334</v>
      </c>
      <c r="F161" s="45" t="str">
        <f t="shared" si="8"/>
        <v>3 Late</v>
      </c>
      <c r="G161" s="31" t="str">
        <f>IF(ISBLANK(Status!C161),"",IF(Status!C161="Pass","Pass","Fail"))</f>
        <v>Fail</v>
      </c>
    </row>
    <row r="162" spans="1:7" ht="17" x14ac:dyDescent="0.2">
      <c r="A162" s="63" t="s">
        <v>860</v>
      </c>
      <c r="B162" s="21" t="s">
        <v>732</v>
      </c>
      <c r="C162" s="21" t="s">
        <v>67</v>
      </c>
      <c r="D162" s="61" t="s">
        <v>158</v>
      </c>
      <c r="E162" s="62">
        <v>45334</v>
      </c>
      <c r="F162" s="45" t="str">
        <f t="shared" si="8"/>
        <v>3 Late</v>
      </c>
      <c r="G162" s="31" t="str">
        <f>IF(ISBLANK(Status!C162),"",IF(Status!C162="Pass","Pass","Fail"))</f>
        <v>Fail</v>
      </c>
    </row>
    <row r="163" spans="1:7" ht="17" x14ac:dyDescent="0.2">
      <c r="A163" s="63" t="s">
        <v>862</v>
      </c>
      <c r="B163" s="21" t="s">
        <v>732</v>
      </c>
      <c r="C163" s="21" t="s">
        <v>67</v>
      </c>
      <c r="D163" s="61" t="s">
        <v>158</v>
      </c>
      <c r="E163" s="62">
        <v>45334</v>
      </c>
      <c r="F163" s="45" t="str">
        <f t="shared" si="8"/>
        <v>3 Late</v>
      </c>
      <c r="G163" s="31" t="str">
        <f>IF(ISBLANK(Status!C163),"",IF(Status!C163="Pass","Pass","Fail"))</f>
        <v>Fail</v>
      </c>
    </row>
    <row r="164" spans="1:7" ht="17" x14ac:dyDescent="0.2">
      <c r="A164" s="63" t="s">
        <v>864</v>
      </c>
      <c r="B164" s="21" t="s">
        <v>732</v>
      </c>
      <c r="C164" s="21" t="s">
        <v>67</v>
      </c>
      <c r="D164" s="61" t="s">
        <v>158</v>
      </c>
      <c r="E164" s="62">
        <v>45334</v>
      </c>
      <c r="F164" s="45" t="str">
        <f t="shared" si="8"/>
        <v>3 Late</v>
      </c>
      <c r="G164" s="31" t="str">
        <f>IF(ISBLANK(Status!C164),"",IF(Status!C164="Pass","Pass","Fail"))</f>
        <v>Fail</v>
      </c>
    </row>
    <row r="165" spans="1:7" ht="17" x14ac:dyDescent="0.2">
      <c r="A165" s="63" t="s">
        <v>866</v>
      </c>
      <c r="B165" s="21" t="s">
        <v>292</v>
      </c>
      <c r="C165" s="21" t="s">
        <v>67</v>
      </c>
      <c r="D165" s="61" t="s">
        <v>99</v>
      </c>
      <c r="E165" s="62">
        <v>45334</v>
      </c>
      <c r="F165" s="45" t="str">
        <f t="shared" si="8"/>
        <v>3 Late</v>
      </c>
      <c r="G165" s="31" t="str">
        <f>IF(ISBLANK(Status!C165),"",IF(Status!C165="Pass","Pass","Fail"))</f>
        <v>Fail</v>
      </c>
    </row>
    <row r="166" spans="1:7" ht="17" x14ac:dyDescent="0.2">
      <c r="A166" s="63" t="s">
        <v>868</v>
      </c>
      <c r="B166" s="21" t="s">
        <v>870</v>
      </c>
      <c r="C166" s="21" t="s">
        <v>67</v>
      </c>
      <c r="D166" s="61" t="s">
        <v>158</v>
      </c>
      <c r="E166" s="62">
        <v>45334</v>
      </c>
      <c r="F166" s="45" t="str">
        <f t="shared" si="8"/>
        <v>3 Late</v>
      </c>
      <c r="G166" s="31" t="str">
        <f>IF(ISBLANK(Status!C166),"",IF(Status!C166="Pass","Pass","Fail"))</f>
        <v>Fail</v>
      </c>
    </row>
    <row r="167" spans="1:7" ht="17" x14ac:dyDescent="0.2">
      <c r="A167" s="63" t="s">
        <v>871</v>
      </c>
      <c r="B167" s="21" t="s">
        <v>873</v>
      </c>
      <c r="C167" s="21" t="s">
        <v>67</v>
      </c>
      <c r="D167" s="61" t="s">
        <v>158</v>
      </c>
      <c r="E167" s="62">
        <v>45334</v>
      </c>
      <c r="F167" s="45" t="str">
        <f t="shared" si="8"/>
        <v>3 Late</v>
      </c>
      <c r="G167" s="31" t="str">
        <f>IF(ISBLANK(Status!C167),"",IF(Status!C167="Pass","Pass","Fail"))</f>
        <v>Fail</v>
      </c>
    </row>
    <row r="168" spans="1:7" ht="17" x14ac:dyDescent="0.2">
      <c r="A168" s="63" t="s">
        <v>874</v>
      </c>
      <c r="B168" s="21" t="s">
        <v>876</v>
      </c>
      <c r="C168" s="21" t="s">
        <v>67</v>
      </c>
      <c r="D168" s="61" t="s">
        <v>158</v>
      </c>
      <c r="E168" s="62">
        <v>45334</v>
      </c>
      <c r="F168" s="45" t="str">
        <f t="shared" si="8"/>
        <v>3 Late</v>
      </c>
      <c r="G168" s="31" t="str">
        <f>IF(ISBLANK(Status!C168),"",IF(Status!C168="Pass","Pass","Fail"))</f>
        <v>Pass</v>
      </c>
    </row>
    <row r="169" spans="1:7" ht="17" x14ac:dyDescent="0.2">
      <c r="A169" s="63" t="s">
        <v>877</v>
      </c>
      <c r="B169" s="21" t="s">
        <v>879</v>
      </c>
      <c r="C169" s="21" t="s">
        <v>67</v>
      </c>
      <c r="D169" s="61" t="s">
        <v>158</v>
      </c>
      <c r="E169" s="62">
        <v>45334</v>
      </c>
      <c r="F169" s="45" t="str">
        <f t="shared" si="8"/>
        <v>3 Late</v>
      </c>
      <c r="G169" s="31" t="str">
        <f>IF(ISBLANK(Status!C169),"",IF(Status!C169="Pass","Pass","Fail"))</f>
        <v>Fail</v>
      </c>
    </row>
    <row r="170" spans="1:7" ht="17" x14ac:dyDescent="0.2">
      <c r="A170" s="63" t="s">
        <v>880</v>
      </c>
      <c r="B170" s="21" t="s">
        <v>588</v>
      </c>
      <c r="C170" s="21" t="s">
        <v>67</v>
      </c>
      <c r="D170" s="61" t="s">
        <v>158</v>
      </c>
      <c r="E170" s="62">
        <v>45334</v>
      </c>
      <c r="F170" s="45" t="str">
        <f t="shared" si="8"/>
        <v>3 Late</v>
      </c>
      <c r="G170" s="31" t="str">
        <f>IF(ISBLANK(Status!C170),"",IF(Status!C170="Pass","Pass","Fail"))</f>
        <v>Fail</v>
      </c>
    </row>
    <row r="171" spans="1:7" ht="17" x14ac:dyDescent="0.2">
      <c r="A171" s="63" t="s">
        <v>882</v>
      </c>
      <c r="B171" s="21" t="s">
        <v>681</v>
      </c>
      <c r="C171" s="21" t="s">
        <v>67</v>
      </c>
      <c r="D171" s="61" t="s">
        <v>158</v>
      </c>
      <c r="E171" s="62">
        <v>45334</v>
      </c>
      <c r="F171" s="45" t="str">
        <f t="shared" si="8"/>
        <v>3 Late</v>
      </c>
      <c r="G171" s="31" t="str">
        <f>IF(ISBLANK(Status!C171),"",IF(Status!C171="Pass","Pass","Fail"))</f>
        <v>Fail</v>
      </c>
    </row>
    <row r="172" spans="1:7" ht="17" x14ac:dyDescent="0.2">
      <c r="A172" s="63" t="s">
        <v>884</v>
      </c>
      <c r="B172" s="21" t="s">
        <v>789</v>
      </c>
      <c r="C172" s="21" t="s">
        <v>67</v>
      </c>
      <c r="D172" s="61" t="s">
        <v>158</v>
      </c>
      <c r="E172" s="62">
        <v>45334</v>
      </c>
      <c r="F172" s="45" t="str">
        <f t="shared" si="8"/>
        <v>3 Late</v>
      </c>
      <c r="G172" s="31" t="str">
        <f>IF(ISBLANK(Status!C172),"",IF(Status!C172="Pass","Pass","Fail"))</f>
        <v>Fail</v>
      </c>
    </row>
    <row r="173" spans="1:7" ht="17" x14ac:dyDescent="0.2">
      <c r="A173" s="63" t="s">
        <v>886</v>
      </c>
      <c r="B173" s="21" t="s">
        <v>789</v>
      </c>
      <c r="C173" s="21" t="s">
        <v>67</v>
      </c>
      <c r="D173" s="61" t="s">
        <v>158</v>
      </c>
      <c r="E173" s="62">
        <v>45334</v>
      </c>
      <c r="F173" s="45" t="str">
        <f t="shared" si="8"/>
        <v>3 Late</v>
      </c>
      <c r="G173" s="31" t="str">
        <f>IF(ISBLANK(Status!C173),"",IF(Status!C173="Pass","Pass","Fail"))</f>
        <v>Fail</v>
      </c>
    </row>
    <row r="174" spans="1:7" ht="17" x14ac:dyDescent="0.2">
      <c r="A174" s="63" t="s">
        <v>888</v>
      </c>
      <c r="B174" s="21" t="s">
        <v>289</v>
      </c>
      <c r="C174" s="21" t="s">
        <v>67</v>
      </c>
      <c r="D174" s="61" t="s">
        <v>158</v>
      </c>
      <c r="E174" s="62">
        <v>45334</v>
      </c>
      <c r="F174" s="45" t="str">
        <f t="shared" si="8"/>
        <v>3 Late</v>
      </c>
      <c r="G174" s="31" t="str">
        <f>IF(ISBLANK(Status!C174),"",IF(Status!C174="Pass","Pass","Fail"))</f>
        <v>Fail</v>
      </c>
    </row>
    <row r="175" spans="1:7" ht="17" x14ac:dyDescent="0.2">
      <c r="A175" s="63" t="s">
        <v>890</v>
      </c>
      <c r="B175" s="21" t="s">
        <v>681</v>
      </c>
      <c r="C175" s="21" t="s">
        <v>67</v>
      </c>
      <c r="D175" s="61" t="s">
        <v>158</v>
      </c>
      <c r="E175" s="62">
        <v>45334</v>
      </c>
      <c r="F175" s="45" t="str">
        <f t="shared" si="8"/>
        <v>3 Late</v>
      </c>
      <c r="G175" s="31" t="str">
        <f>IF(ISBLANK(Status!C175),"",IF(Status!C175="Pass","Pass","Fail"))</f>
        <v>Fail</v>
      </c>
    </row>
    <row r="176" spans="1:7" ht="17" x14ac:dyDescent="0.2">
      <c r="A176" s="63" t="s">
        <v>892</v>
      </c>
      <c r="B176" s="21" t="s">
        <v>591</v>
      </c>
      <c r="C176" s="21" t="s">
        <v>67</v>
      </c>
      <c r="D176" s="61" t="s">
        <v>158</v>
      </c>
      <c r="E176" s="62">
        <v>45334</v>
      </c>
      <c r="F176" s="45" t="str">
        <f t="shared" si="8"/>
        <v>3 Late</v>
      </c>
      <c r="G176" s="31" t="str">
        <f>IF(ISBLANK(Status!C176),"",IF(Status!C176="Pass","Pass","Fail"))</f>
        <v>Fail</v>
      </c>
    </row>
    <row r="177" spans="1:7" ht="17" x14ac:dyDescent="0.2">
      <c r="A177" s="63" t="s">
        <v>894</v>
      </c>
      <c r="B177" s="21" t="s">
        <v>896</v>
      </c>
      <c r="C177" s="21" t="s">
        <v>67</v>
      </c>
      <c r="D177" s="61" t="s">
        <v>158</v>
      </c>
      <c r="E177" s="62">
        <v>45334</v>
      </c>
      <c r="F177" s="45" t="str">
        <f t="shared" si="8"/>
        <v>3 Late</v>
      </c>
      <c r="G177" s="31" t="str">
        <f>IF(ISBLANK(Status!C177),"",IF(Status!C177="Pass","Pass","Fail"))</f>
        <v>Fail</v>
      </c>
    </row>
    <row r="178" spans="1:7" ht="17" x14ac:dyDescent="0.2">
      <c r="A178" s="63" t="s">
        <v>897</v>
      </c>
      <c r="B178" s="21" t="s">
        <v>712</v>
      </c>
      <c r="C178" s="21" t="s">
        <v>67</v>
      </c>
      <c r="D178" s="61" t="s">
        <v>158</v>
      </c>
      <c r="E178" s="62">
        <v>45334</v>
      </c>
      <c r="F178" s="45" t="str">
        <f t="shared" si="8"/>
        <v>3 Late</v>
      </c>
      <c r="G178" s="31" t="str">
        <f>IF(ISBLANK(Status!C178),"",IF(Status!C178="Pass","Pass","Fail"))</f>
        <v>Fail</v>
      </c>
    </row>
    <row r="179" spans="1:7" ht="17" x14ac:dyDescent="0.2">
      <c r="A179" s="63" t="s">
        <v>899</v>
      </c>
      <c r="B179" s="21" t="s">
        <v>672</v>
      </c>
      <c r="C179" s="21" t="s">
        <v>67</v>
      </c>
      <c r="D179" s="61" t="s">
        <v>158</v>
      </c>
      <c r="E179" s="62">
        <v>45334</v>
      </c>
      <c r="F179" s="45" t="str">
        <f t="shared" si="8"/>
        <v>3 Late</v>
      </c>
      <c r="G179" s="31" t="str">
        <f>IF(ISBLANK(Status!C179),"",IF(Status!C179="Pass","Pass","Fail"))</f>
        <v>Fail</v>
      </c>
    </row>
    <row r="180" spans="1:7" ht="17" x14ac:dyDescent="0.2">
      <c r="A180" s="63" t="s">
        <v>901</v>
      </c>
      <c r="B180" s="21" t="s">
        <v>296</v>
      </c>
      <c r="C180" s="21" t="s">
        <v>67</v>
      </c>
      <c r="D180" s="61" t="s">
        <v>158</v>
      </c>
      <c r="E180" s="62">
        <v>45334</v>
      </c>
      <c r="F180" s="45" t="str">
        <f t="shared" si="8"/>
        <v>3 Late</v>
      </c>
      <c r="G180" s="31" t="str">
        <f>IF(ISBLANK(Status!C180),"",IF(Status!C180="Pass","Pass","Fail"))</f>
        <v>Fail</v>
      </c>
    </row>
    <row r="181" spans="1:7" ht="17" x14ac:dyDescent="0.2">
      <c r="A181" s="63" t="s">
        <v>903</v>
      </c>
      <c r="B181" s="21" t="s">
        <v>905</v>
      </c>
      <c r="C181" s="21" t="s">
        <v>67</v>
      </c>
      <c r="D181" s="61" t="s">
        <v>158</v>
      </c>
      <c r="E181" s="62">
        <v>45334</v>
      </c>
      <c r="F181" s="45" t="str">
        <f t="shared" si="8"/>
        <v>3 Late</v>
      </c>
      <c r="G181" s="31" t="str">
        <f>IF(ISBLANK(Status!C181),"",IF(Status!C181="Pass","Pass","Fail"))</f>
        <v>Fail</v>
      </c>
    </row>
    <row r="182" spans="1:7" ht="17" x14ac:dyDescent="0.2">
      <c r="A182" s="63" t="s">
        <v>906</v>
      </c>
      <c r="B182" s="21" t="s">
        <v>792</v>
      </c>
      <c r="C182" s="21" t="s">
        <v>67</v>
      </c>
      <c r="D182" s="61" t="s">
        <v>158</v>
      </c>
      <c r="E182" s="62">
        <v>45334</v>
      </c>
      <c r="F182" s="45" t="str">
        <f t="shared" si="8"/>
        <v>3 Late</v>
      </c>
      <c r="G182" s="31" t="str">
        <f>IF(ISBLANK(Status!C182),"",IF(Status!C182="Pass","Pass","Fail"))</f>
        <v>Fail</v>
      </c>
    </row>
    <row r="183" spans="1:7" ht="17" x14ac:dyDescent="0.2">
      <c r="A183" s="63" t="s">
        <v>908</v>
      </c>
      <c r="B183" s="21" t="s">
        <v>910</v>
      </c>
      <c r="C183" s="21" t="s">
        <v>67</v>
      </c>
      <c r="D183" s="61" t="s">
        <v>158</v>
      </c>
      <c r="E183" s="62">
        <v>45334</v>
      </c>
      <c r="F183" s="45" t="str">
        <f t="shared" si="8"/>
        <v>3 Late</v>
      </c>
      <c r="G183" s="31" t="str">
        <f>IF(ISBLANK(Status!C183),"",IF(Status!C183="Pass","Pass","Fail"))</f>
        <v>Fail</v>
      </c>
    </row>
    <row r="184" spans="1:7" ht="17" x14ac:dyDescent="0.2">
      <c r="A184" s="63" t="s">
        <v>911</v>
      </c>
      <c r="B184" s="21" t="s">
        <v>913</v>
      </c>
      <c r="C184" s="21" t="s">
        <v>67</v>
      </c>
      <c r="D184" s="61" t="s">
        <v>158</v>
      </c>
      <c r="E184" s="62">
        <v>45335</v>
      </c>
      <c r="F184" s="45" t="str">
        <f t="shared" si="8"/>
        <v>3 Late</v>
      </c>
      <c r="G184" s="31" t="str">
        <f>IF(ISBLANK(Status!C184),"",IF(Status!C184="Pass","Pass","Fail"))</f>
        <v>Fail</v>
      </c>
    </row>
    <row r="185" spans="1:7" ht="17" x14ac:dyDescent="0.2">
      <c r="A185" s="63" t="s">
        <v>914</v>
      </c>
      <c r="B185" s="21" t="s">
        <v>913</v>
      </c>
      <c r="C185" s="21" t="s">
        <v>67</v>
      </c>
      <c r="D185" s="61" t="s">
        <v>158</v>
      </c>
      <c r="E185" s="62">
        <v>45335</v>
      </c>
      <c r="F185" s="45" t="str">
        <f t="shared" si="8"/>
        <v>3 Late</v>
      </c>
      <c r="G185" s="31" t="str">
        <f>IF(ISBLANK(Status!C185),"",IF(Status!C185="Pass","Pass","Fail"))</f>
        <v>Fail</v>
      </c>
    </row>
    <row r="186" spans="1:7" ht="17" x14ac:dyDescent="0.2">
      <c r="A186" s="63" t="s">
        <v>1048</v>
      </c>
      <c r="B186" s="21" t="s">
        <v>657</v>
      </c>
      <c r="C186" s="21" t="s">
        <v>67</v>
      </c>
      <c r="D186" s="61" t="s">
        <v>99</v>
      </c>
      <c r="E186" s="62">
        <v>45335</v>
      </c>
      <c r="F186" s="45" t="str">
        <f t="shared" si="8"/>
        <v>3 Late</v>
      </c>
      <c r="G186" s="31" t="str">
        <f>IF(ISBLANK(Status!C186),"",IF(Status!C186="Pass","Pass","Fail"))</f>
        <v>Fail</v>
      </c>
    </row>
    <row r="187" spans="1:7" ht="17" x14ac:dyDescent="0.2">
      <c r="A187" s="63" t="s">
        <v>1050</v>
      </c>
      <c r="B187" s="21" t="s">
        <v>849</v>
      </c>
      <c r="C187" s="21" t="s">
        <v>67</v>
      </c>
      <c r="D187" s="61" t="s">
        <v>158</v>
      </c>
      <c r="E187" s="62">
        <v>45335</v>
      </c>
      <c r="F187" s="45" t="str">
        <f t="shared" si="8"/>
        <v>3 Late</v>
      </c>
      <c r="G187" s="31" t="str">
        <f>IF(ISBLANK(Status!C187),"",IF(Status!C187="Pass","Pass","Fail"))</f>
        <v>Fail</v>
      </c>
    </row>
    <row r="188" spans="1:7" ht="17" x14ac:dyDescent="0.2">
      <c r="A188" s="63" t="s">
        <v>1052</v>
      </c>
      <c r="B188" s="21" t="s">
        <v>301</v>
      </c>
      <c r="C188" s="21" t="s">
        <v>67</v>
      </c>
      <c r="D188" s="61" t="s">
        <v>158</v>
      </c>
      <c r="E188" s="62">
        <v>45335</v>
      </c>
      <c r="F188" s="45" t="str">
        <f t="shared" si="8"/>
        <v>3 Late</v>
      </c>
      <c r="G188" s="31" t="str">
        <f>IF(ISBLANK(Status!C188),"",IF(Status!C188="Pass","Pass","Fail"))</f>
        <v>Fail</v>
      </c>
    </row>
    <row r="189" spans="1:7" ht="17" x14ac:dyDescent="0.2">
      <c r="A189" s="63" t="s">
        <v>1054</v>
      </c>
      <c r="B189" s="21" t="s">
        <v>297</v>
      </c>
      <c r="C189" s="21" t="s">
        <v>67</v>
      </c>
      <c r="D189" s="61" t="s">
        <v>158</v>
      </c>
      <c r="E189" s="62">
        <v>45335</v>
      </c>
      <c r="F189" s="45" t="str">
        <f t="shared" si="8"/>
        <v>3 Late</v>
      </c>
      <c r="G189" s="31" t="str">
        <f>IF(ISBLANK(Status!C189),"",IF(Status!C189="Pass","Pass","Fail"))</f>
        <v>Fail</v>
      </c>
    </row>
    <row r="190" spans="1:7" ht="17" x14ac:dyDescent="0.2">
      <c r="A190" s="63" t="s">
        <v>1056</v>
      </c>
      <c r="B190" s="21" t="s">
        <v>1058</v>
      </c>
      <c r="C190" s="21" t="s">
        <v>67</v>
      </c>
      <c r="D190" s="61" t="s">
        <v>158</v>
      </c>
      <c r="E190" s="62">
        <v>45335</v>
      </c>
      <c r="F190" s="45" t="str">
        <f t="shared" si="8"/>
        <v>3 Late</v>
      </c>
      <c r="G190" s="31" t="str">
        <f>IF(ISBLANK(Status!C190),"",IF(Status!C190="Pass","Pass","Fail"))</f>
        <v>Fail</v>
      </c>
    </row>
    <row r="191" spans="1:7" ht="17" x14ac:dyDescent="0.2">
      <c r="A191" s="63" t="s">
        <v>1059</v>
      </c>
      <c r="B191" s="21" t="s">
        <v>849</v>
      </c>
      <c r="C191" s="21" t="s">
        <v>67</v>
      </c>
      <c r="D191" s="61" t="s">
        <v>158</v>
      </c>
      <c r="E191" s="62">
        <v>45335</v>
      </c>
      <c r="F191" s="45" t="str">
        <f t="shared" si="8"/>
        <v>3 Late</v>
      </c>
      <c r="G191" s="31" t="str">
        <f>IF(ISBLANK(Status!C191),"",IF(Status!C191="Pass","Pass","Fail"))</f>
        <v>Fail</v>
      </c>
    </row>
    <row r="192" spans="1:7" ht="17" x14ac:dyDescent="0.2">
      <c r="A192" s="63" t="s">
        <v>1061</v>
      </c>
      <c r="B192" s="21" t="s">
        <v>652</v>
      </c>
      <c r="C192" s="21" t="s">
        <v>67</v>
      </c>
      <c r="D192" s="61" t="s">
        <v>158</v>
      </c>
      <c r="E192" s="62">
        <v>45335</v>
      </c>
      <c r="F192" s="45" t="str">
        <f t="shared" si="8"/>
        <v>3 Late</v>
      </c>
      <c r="G192" s="31" t="str">
        <f>IF(ISBLANK(Status!C192),"",IF(Status!C192="Pass","Pass","Fail"))</f>
        <v>Fail</v>
      </c>
    </row>
    <row r="193" spans="1:7" ht="17" x14ac:dyDescent="0.2">
      <c r="A193" s="63" t="s">
        <v>1063</v>
      </c>
      <c r="B193" s="21" t="s">
        <v>170</v>
      </c>
      <c r="C193" s="21" t="s">
        <v>67</v>
      </c>
      <c r="D193" s="61" t="s">
        <v>158</v>
      </c>
      <c r="E193" s="62">
        <v>45335</v>
      </c>
      <c r="F193" s="45" t="str">
        <f t="shared" si="8"/>
        <v>3 Late</v>
      </c>
      <c r="G193" s="31" t="str">
        <f>IF(ISBLANK(Status!C193),"",IF(Status!C193="Pass","Pass","Fail"))</f>
        <v>Fail</v>
      </c>
    </row>
    <row r="194" spans="1:7" ht="17" x14ac:dyDescent="0.2">
      <c r="A194" s="63" t="s">
        <v>1065</v>
      </c>
      <c r="B194" s="21" t="s">
        <v>723</v>
      </c>
      <c r="C194" s="21" t="s">
        <v>67</v>
      </c>
      <c r="D194" s="61" t="s">
        <v>158</v>
      </c>
      <c r="E194" s="62">
        <v>45335</v>
      </c>
      <c r="F194" s="45" t="str">
        <f t="shared" si="8"/>
        <v>3 Late</v>
      </c>
      <c r="G194" s="31" t="str">
        <f>IF(ISBLANK(Status!C194),"",IF(Status!C194="Pass","Pass","Fail"))</f>
        <v>Fail</v>
      </c>
    </row>
    <row r="195" spans="1:7" ht="17" x14ac:dyDescent="0.2">
      <c r="A195" s="63" t="s">
        <v>1067</v>
      </c>
      <c r="B195" s="21" t="s">
        <v>1058</v>
      </c>
      <c r="C195" s="21" t="s">
        <v>67</v>
      </c>
      <c r="D195" s="61" t="s">
        <v>158</v>
      </c>
      <c r="E195" s="62">
        <v>45335</v>
      </c>
      <c r="F195" s="45" t="str">
        <f t="shared" ref="F195:F258" si="9">IF(E195&lt;V$3,"1 Early", IF(E195&lt;V$5, "2 Delayed","3 Late"))</f>
        <v>3 Late</v>
      </c>
      <c r="G195" s="31" t="str">
        <f>IF(ISBLANK(Status!C195),"",IF(Status!C195="Pass","Pass","Fail"))</f>
        <v>Fail</v>
      </c>
    </row>
    <row r="196" spans="1:7" ht="17" x14ac:dyDescent="0.2">
      <c r="A196" s="63" t="s">
        <v>1069</v>
      </c>
      <c r="B196" s="21" t="s">
        <v>726</v>
      </c>
      <c r="C196" s="21" t="s">
        <v>67</v>
      </c>
      <c r="D196" s="61" t="s">
        <v>158</v>
      </c>
      <c r="E196" s="62">
        <v>45335</v>
      </c>
      <c r="F196" s="45" t="str">
        <f t="shared" si="9"/>
        <v>3 Late</v>
      </c>
      <c r="G196" s="31" t="str">
        <f>IF(ISBLANK(Status!C196),"",IF(Status!C196="Pass","Pass","Fail"))</f>
        <v>Fail</v>
      </c>
    </row>
    <row r="197" spans="1:7" ht="17" x14ac:dyDescent="0.2">
      <c r="A197" s="63" t="s">
        <v>1071</v>
      </c>
      <c r="B197" s="21" t="s">
        <v>1058</v>
      </c>
      <c r="C197" s="21" t="s">
        <v>67</v>
      </c>
      <c r="D197" s="61" t="s">
        <v>158</v>
      </c>
      <c r="E197" s="62">
        <v>45335</v>
      </c>
      <c r="F197" s="45" t="str">
        <f t="shared" si="9"/>
        <v>3 Late</v>
      </c>
      <c r="G197" s="31" t="str">
        <f>IF(ISBLANK(Status!C197),"",IF(Status!C197="Pass","Pass","Fail"))</f>
        <v>Fail</v>
      </c>
    </row>
    <row r="198" spans="1:7" ht="17" x14ac:dyDescent="0.2">
      <c r="A198" s="63" t="s">
        <v>1073</v>
      </c>
      <c r="B198" s="21" t="s">
        <v>896</v>
      </c>
      <c r="C198" s="21" t="s">
        <v>67</v>
      </c>
      <c r="D198" s="61" t="s">
        <v>158</v>
      </c>
      <c r="E198" s="62">
        <v>45335</v>
      </c>
      <c r="F198" s="45" t="str">
        <f t="shared" si="9"/>
        <v>3 Late</v>
      </c>
      <c r="G198" s="31" t="str">
        <f>IF(ISBLANK(Status!C198),"",IF(Status!C198="Pass","Pass","Fail"))</f>
        <v>Fail</v>
      </c>
    </row>
    <row r="199" spans="1:7" ht="17" x14ac:dyDescent="0.2">
      <c r="A199" s="63" t="s">
        <v>1075</v>
      </c>
      <c r="B199" s="21" t="s">
        <v>598</v>
      </c>
      <c r="C199" s="21" t="s">
        <v>67</v>
      </c>
      <c r="D199" s="61" t="s">
        <v>158</v>
      </c>
      <c r="E199" s="62">
        <v>45335</v>
      </c>
      <c r="F199" s="45" t="str">
        <f t="shared" si="9"/>
        <v>3 Late</v>
      </c>
      <c r="G199" s="31" t="str">
        <f>IF(ISBLANK(Status!C199),"",IF(Status!C199="Pass","Pass","Fail"))</f>
        <v>Pass</v>
      </c>
    </row>
    <row r="200" spans="1:7" ht="17" x14ac:dyDescent="0.2">
      <c r="A200" s="63" t="s">
        <v>1077</v>
      </c>
      <c r="B200" s="21" t="s">
        <v>1079</v>
      </c>
      <c r="C200" s="21" t="s">
        <v>67</v>
      </c>
      <c r="D200" s="61" t="s">
        <v>158</v>
      </c>
      <c r="E200" s="62">
        <v>45335</v>
      </c>
      <c r="F200" s="45" t="str">
        <f t="shared" si="9"/>
        <v>3 Late</v>
      </c>
      <c r="G200" s="31" t="str">
        <f>IF(ISBLANK(Status!C200),"",IF(Status!C200="Pass","Pass","Fail"))</f>
        <v>Fail</v>
      </c>
    </row>
    <row r="201" spans="1:7" ht="17" x14ac:dyDescent="0.2">
      <c r="A201" s="63" t="s">
        <v>1080</v>
      </c>
      <c r="B201" s="21" t="s">
        <v>681</v>
      </c>
      <c r="C201" s="21" t="s">
        <v>67</v>
      </c>
      <c r="D201" s="61" t="s">
        <v>158</v>
      </c>
      <c r="E201" s="62">
        <v>45335</v>
      </c>
      <c r="F201" s="45" t="str">
        <f t="shared" si="9"/>
        <v>3 Late</v>
      </c>
      <c r="G201" s="31" t="str">
        <f>IF(ISBLANK(Status!C201),"",IF(Status!C201="Pass","Pass","Fail"))</f>
        <v>Fail</v>
      </c>
    </row>
    <row r="202" spans="1:7" ht="17" x14ac:dyDescent="0.2">
      <c r="A202" s="63" t="s">
        <v>1082</v>
      </c>
      <c r="B202" s="21" t="s">
        <v>849</v>
      </c>
      <c r="C202" s="21" t="s">
        <v>67</v>
      </c>
      <c r="D202" s="61" t="s">
        <v>158</v>
      </c>
      <c r="E202" s="62">
        <v>45335</v>
      </c>
      <c r="F202" s="45" t="str">
        <f t="shared" si="9"/>
        <v>3 Late</v>
      </c>
      <c r="G202" s="31" t="str">
        <f>IF(ISBLANK(Status!C202),"",IF(Status!C202="Pass","Pass","Fail"))</f>
        <v>Fail</v>
      </c>
    </row>
    <row r="203" spans="1:7" ht="17" x14ac:dyDescent="0.2">
      <c r="A203" s="63" t="s">
        <v>1084</v>
      </c>
      <c r="B203" s="21" t="s">
        <v>560</v>
      </c>
      <c r="C203" s="21" t="s">
        <v>67</v>
      </c>
      <c r="D203" s="61" t="s">
        <v>158</v>
      </c>
      <c r="E203" s="62">
        <v>45335</v>
      </c>
      <c r="F203" s="45" t="str">
        <f t="shared" si="9"/>
        <v>3 Late</v>
      </c>
      <c r="G203" s="31" t="str">
        <f>IF(ISBLANK(Status!C203),"",IF(Status!C203="Pass","Pass","Fail"))</f>
        <v>Fail</v>
      </c>
    </row>
    <row r="204" spans="1:7" ht="17" x14ac:dyDescent="0.2">
      <c r="A204" s="63" t="s">
        <v>1086</v>
      </c>
      <c r="B204" s="21" t="s">
        <v>560</v>
      </c>
      <c r="C204" s="21" t="s">
        <v>67</v>
      </c>
      <c r="D204" s="61" t="s">
        <v>158</v>
      </c>
      <c r="E204" s="62">
        <v>45335</v>
      </c>
      <c r="F204" s="45" t="str">
        <f t="shared" si="9"/>
        <v>3 Late</v>
      </c>
      <c r="G204" s="31" t="str">
        <f>IF(ISBLANK(Status!C204),"",IF(Status!C204="Pass","Pass","Fail"))</f>
        <v>Fail</v>
      </c>
    </row>
    <row r="205" spans="1:7" ht="17" x14ac:dyDescent="0.2">
      <c r="A205" s="63" t="s">
        <v>1088</v>
      </c>
      <c r="B205" s="21" t="s">
        <v>598</v>
      </c>
      <c r="C205" s="21" t="s">
        <v>67</v>
      </c>
      <c r="D205" s="61" t="s">
        <v>158</v>
      </c>
      <c r="E205" s="62">
        <v>45335</v>
      </c>
      <c r="F205" s="45" t="str">
        <f t="shared" si="9"/>
        <v>3 Late</v>
      </c>
      <c r="G205" s="31" t="str">
        <f>IF(ISBLANK(Status!C205),"",IF(Status!C205="Pass","Pass","Fail"))</f>
        <v>Fail</v>
      </c>
    </row>
    <row r="206" spans="1:7" ht="17" x14ac:dyDescent="0.2">
      <c r="A206" s="63" t="s">
        <v>1090</v>
      </c>
      <c r="B206" s="21" t="s">
        <v>792</v>
      </c>
      <c r="C206" s="21" t="s">
        <v>67</v>
      </c>
      <c r="D206" s="61" t="s">
        <v>158</v>
      </c>
      <c r="E206" s="62">
        <v>45335</v>
      </c>
      <c r="F206" s="45" t="str">
        <f t="shared" si="9"/>
        <v>3 Late</v>
      </c>
      <c r="G206" s="31" t="str">
        <f>IF(ISBLANK(Status!C206),"",IF(Status!C206="Pass","Pass","Fail"))</f>
        <v>Fail</v>
      </c>
    </row>
    <row r="207" spans="1:7" ht="17" x14ac:dyDescent="0.2">
      <c r="A207" s="63" t="s">
        <v>1092</v>
      </c>
      <c r="B207" s="21" t="s">
        <v>1094</v>
      </c>
      <c r="C207" s="21" t="s">
        <v>67</v>
      </c>
      <c r="D207" s="61" t="s">
        <v>158</v>
      </c>
      <c r="E207" s="62">
        <v>45335</v>
      </c>
      <c r="F207" s="45" t="str">
        <f t="shared" si="9"/>
        <v>3 Late</v>
      </c>
      <c r="G207" s="31" t="str">
        <f>IF(ISBLANK(Status!C207),"",IF(Status!C207="Pass","Pass","Fail"))</f>
        <v>Fail</v>
      </c>
    </row>
    <row r="208" spans="1:7" ht="17" x14ac:dyDescent="0.2">
      <c r="A208" s="63" t="s">
        <v>1095</v>
      </c>
      <c r="B208" s="21" t="s">
        <v>557</v>
      </c>
      <c r="C208" s="21" t="s">
        <v>67</v>
      </c>
      <c r="D208" s="61" t="s">
        <v>158</v>
      </c>
      <c r="E208" s="62">
        <v>45335</v>
      </c>
      <c r="F208" s="45" t="str">
        <f t="shared" si="9"/>
        <v>3 Late</v>
      </c>
      <c r="G208" s="31" t="str">
        <f>IF(ISBLANK(Status!C208),"",IF(Status!C208="Pass","Pass","Fail"))</f>
        <v>Fail</v>
      </c>
    </row>
    <row r="209" spans="1:7" ht="17" x14ac:dyDescent="0.2">
      <c r="A209" s="63" t="s">
        <v>1097</v>
      </c>
      <c r="B209" s="21" t="s">
        <v>557</v>
      </c>
      <c r="C209" s="21" t="s">
        <v>67</v>
      </c>
      <c r="D209" s="61" t="s">
        <v>158</v>
      </c>
      <c r="E209" s="62">
        <v>45335</v>
      </c>
      <c r="F209" s="45" t="str">
        <f t="shared" si="9"/>
        <v>3 Late</v>
      </c>
      <c r="G209" s="31" t="str">
        <f>IF(ISBLANK(Status!C209),"",IF(Status!C209="Pass","Pass","Fail"))</f>
        <v>Fail</v>
      </c>
    </row>
    <row r="210" spans="1:7" ht="17" x14ac:dyDescent="0.2">
      <c r="A210" s="63" t="s">
        <v>1099</v>
      </c>
      <c r="B210" s="21" t="s">
        <v>1101</v>
      </c>
      <c r="C210" s="21" t="s">
        <v>67</v>
      </c>
      <c r="D210" s="61" t="s">
        <v>158</v>
      </c>
      <c r="E210" s="62">
        <v>45335</v>
      </c>
      <c r="F210" s="45" t="str">
        <f t="shared" si="9"/>
        <v>3 Late</v>
      </c>
      <c r="G210" s="31" t="str">
        <f>IF(ISBLANK(Status!C210),"",IF(Status!C210="Pass","Pass","Fail"))</f>
        <v>Fail</v>
      </c>
    </row>
    <row r="211" spans="1:7" ht="17" x14ac:dyDescent="0.2">
      <c r="A211" s="63" t="s">
        <v>1204</v>
      </c>
      <c r="B211" s="21" t="s">
        <v>726</v>
      </c>
      <c r="C211" s="21" t="s">
        <v>67</v>
      </c>
      <c r="D211" s="61" t="s">
        <v>158</v>
      </c>
      <c r="E211" s="62">
        <v>45336</v>
      </c>
      <c r="F211" s="45" t="str">
        <f t="shared" si="9"/>
        <v>3 Late</v>
      </c>
      <c r="G211" s="31" t="str">
        <f>IF(ISBLANK(Status!C211),"",IF(Status!C211="Pass","Pass","Fail"))</f>
        <v>Fail</v>
      </c>
    </row>
    <row r="212" spans="1:7" ht="17" x14ac:dyDescent="0.2">
      <c r="A212" s="63" t="s">
        <v>1207</v>
      </c>
      <c r="B212" s="21" t="s">
        <v>732</v>
      </c>
      <c r="C212" s="21" t="s">
        <v>67</v>
      </c>
      <c r="D212" s="61" t="s">
        <v>158</v>
      </c>
      <c r="E212" s="62">
        <v>45336</v>
      </c>
      <c r="F212" s="45" t="str">
        <f t="shared" si="9"/>
        <v>3 Late</v>
      </c>
      <c r="G212" s="31" t="str">
        <f>IF(ISBLANK(Status!C212),"",IF(Status!C212="Pass","Pass","Fail"))</f>
        <v>Fail</v>
      </c>
    </row>
    <row r="213" spans="1:7" ht="17" x14ac:dyDescent="0.2">
      <c r="A213" s="63" t="s">
        <v>1209</v>
      </c>
      <c r="B213" s="21" t="s">
        <v>732</v>
      </c>
      <c r="C213" s="21" t="s">
        <v>67</v>
      </c>
      <c r="D213" s="61" t="s">
        <v>158</v>
      </c>
      <c r="E213" s="62">
        <v>45336</v>
      </c>
      <c r="F213" s="45" t="str">
        <f t="shared" si="9"/>
        <v>3 Late</v>
      </c>
      <c r="G213" s="31" t="str">
        <f>IF(ISBLANK(Status!C213),"",IF(Status!C213="Pass","Pass","Fail"))</f>
        <v>Fail</v>
      </c>
    </row>
    <row r="214" spans="1:7" ht="17" x14ac:dyDescent="0.2">
      <c r="A214" s="63" t="s">
        <v>1211</v>
      </c>
      <c r="B214" s="21" t="s">
        <v>606</v>
      </c>
      <c r="C214" s="21" t="s">
        <v>67</v>
      </c>
      <c r="D214" s="61" t="s">
        <v>158</v>
      </c>
      <c r="E214" s="62">
        <v>45336</v>
      </c>
      <c r="F214" s="45" t="str">
        <f t="shared" si="9"/>
        <v>3 Late</v>
      </c>
      <c r="G214" s="31" t="str">
        <f>IF(ISBLANK(Status!C214),"",IF(Status!C214="Pass","Pass","Fail"))</f>
        <v>Fail</v>
      </c>
    </row>
    <row r="215" spans="1:7" ht="17" x14ac:dyDescent="0.2">
      <c r="A215" s="63" t="s">
        <v>1213</v>
      </c>
      <c r="B215" s="21" t="s">
        <v>1094</v>
      </c>
      <c r="C215" s="21" t="s">
        <v>67</v>
      </c>
      <c r="D215" s="61" t="s">
        <v>158</v>
      </c>
      <c r="E215" s="62">
        <v>45336</v>
      </c>
      <c r="F215" s="45" t="str">
        <f t="shared" si="9"/>
        <v>3 Late</v>
      </c>
      <c r="G215" s="31" t="str">
        <f>IF(ISBLANK(Status!C215),"",IF(Status!C215="Pass","Pass","Fail"))</f>
        <v>Fail</v>
      </c>
    </row>
    <row r="216" spans="1:7" ht="17" x14ac:dyDescent="0.2">
      <c r="A216" s="63" t="s">
        <v>1215</v>
      </c>
      <c r="B216" s="21" t="s">
        <v>1101</v>
      </c>
      <c r="C216" s="21" t="s">
        <v>67</v>
      </c>
      <c r="D216" s="61" t="s">
        <v>158</v>
      </c>
      <c r="E216" s="62">
        <v>45336</v>
      </c>
      <c r="F216" s="45" t="str">
        <f t="shared" si="9"/>
        <v>3 Late</v>
      </c>
      <c r="G216" s="31" t="str">
        <f>IF(ISBLANK(Status!C216),"",IF(Status!C216="Pass","Pass","Fail"))</f>
        <v>Fail</v>
      </c>
    </row>
    <row r="217" spans="1:7" ht="17" x14ac:dyDescent="0.2">
      <c r="A217" s="63" t="s">
        <v>1217</v>
      </c>
      <c r="B217" s="21" t="s">
        <v>301</v>
      </c>
      <c r="C217" s="21" t="s">
        <v>67</v>
      </c>
      <c r="D217" s="61" t="s">
        <v>158</v>
      </c>
      <c r="E217" s="62">
        <v>45336</v>
      </c>
      <c r="F217" s="45" t="str">
        <f t="shared" si="9"/>
        <v>3 Late</v>
      </c>
      <c r="G217" s="31" t="str">
        <f>IF(ISBLANK(Status!C217),"",IF(Status!C217="Pass","Pass","Fail"))</f>
        <v>Fail</v>
      </c>
    </row>
    <row r="218" spans="1:7" ht="17" x14ac:dyDescent="0.2">
      <c r="A218" s="63" t="s">
        <v>1219</v>
      </c>
      <c r="B218" s="21" t="s">
        <v>1221</v>
      </c>
      <c r="C218" s="21" t="s">
        <v>67</v>
      </c>
      <c r="D218" s="61" t="s">
        <v>158</v>
      </c>
      <c r="E218" s="62">
        <v>45336</v>
      </c>
      <c r="F218" s="45" t="str">
        <f t="shared" si="9"/>
        <v>3 Late</v>
      </c>
      <c r="G218" s="31" t="str">
        <f>IF(ISBLANK(Status!C218),"",IF(Status!C218="Pass","Pass","Fail"))</f>
        <v>Fail</v>
      </c>
    </row>
    <row r="219" spans="1:7" ht="17" x14ac:dyDescent="0.2">
      <c r="A219" s="63" t="s">
        <v>1222</v>
      </c>
      <c r="B219" s="21" t="s">
        <v>639</v>
      </c>
      <c r="C219" s="21" t="s">
        <v>67</v>
      </c>
      <c r="D219" s="61" t="s">
        <v>158</v>
      </c>
      <c r="E219" s="62">
        <v>45336</v>
      </c>
      <c r="F219" s="45" t="str">
        <f t="shared" si="9"/>
        <v>3 Late</v>
      </c>
      <c r="G219" s="31" t="str">
        <f>IF(ISBLANK(Status!C219),"",IF(Status!C219="Pass","Pass","Fail"))</f>
        <v>Fail</v>
      </c>
    </row>
    <row r="220" spans="1:7" ht="17" x14ac:dyDescent="0.2">
      <c r="A220" s="63" t="s">
        <v>1224</v>
      </c>
      <c r="B220" s="21" t="s">
        <v>662</v>
      </c>
      <c r="C220" s="21" t="s">
        <v>67</v>
      </c>
      <c r="D220" s="61" t="s">
        <v>158</v>
      </c>
      <c r="E220" s="62">
        <v>45336</v>
      </c>
      <c r="F220" s="45" t="str">
        <f t="shared" si="9"/>
        <v>3 Late</v>
      </c>
      <c r="G220" s="31" t="str">
        <f>IF(ISBLANK(Status!C220),"",IF(Status!C220="Pass","Pass","Fail"))</f>
        <v>Fail</v>
      </c>
    </row>
    <row r="221" spans="1:7" ht="17" x14ac:dyDescent="0.2">
      <c r="A221" s="63" t="s">
        <v>1226</v>
      </c>
      <c r="B221" s="21" t="s">
        <v>846</v>
      </c>
      <c r="C221" s="21" t="s">
        <v>67</v>
      </c>
      <c r="D221" s="61" t="s">
        <v>158</v>
      </c>
      <c r="E221" s="62">
        <v>45336</v>
      </c>
      <c r="F221" s="45" t="str">
        <f t="shared" si="9"/>
        <v>3 Late</v>
      </c>
      <c r="G221" s="31" t="str">
        <f>IF(ISBLANK(Status!C221),"",IF(Status!C221="Pass","Pass","Fail"))</f>
        <v>Fail</v>
      </c>
    </row>
    <row r="222" spans="1:7" ht="17" x14ac:dyDescent="0.2">
      <c r="A222" s="63" t="s">
        <v>1228</v>
      </c>
      <c r="B222" s="21" t="s">
        <v>134</v>
      </c>
      <c r="C222" s="21" t="s">
        <v>67</v>
      </c>
      <c r="D222" s="61" t="s">
        <v>99</v>
      </c>
      <c r="E222" s="62">
        <v>45336</v>
      </c>
      <c r="F222" s="45" t="str">
        <f t="shared" si="9"/>
        <v>3 Late</v>
      </c>
      <c r="G222" s="31" t="str">
        <f>IF(ISBLANK(Status!C222),"",IF(Status!C222="Pass","Pass","Fail"))</f>
        <v>Fail</v>
      </c>
    </row>
    <row r="223" spans="1:7" ht="17" x14ac:dyDescent="0.2">
      <c r="A223" s="63" t="s">
        <v>1230</v>
      </c>
      <c r="B223" s="21" t="s">
        <v>598</v>
      </c>
      <c r="C223" s="21" t="s">
        <v>67</v>
      </c>
      <c r="D223" s="61" t="s">
        <v>158</v>
      </c>
      <c r="E223" s="62">
        <v>45336</v>
      </c>
      <c r="F223" s="45" t="str">
        <f t="shared" si="9"/>
        <v>3 Late</v>
      </c>
      <c r="G223" s="31" t="str">
        <f>IF(ISBLANK(Status!C223),"",IF(Status!C223="Pass","Pass","Fail"))</f>
        <v>Fail</v>
      </c>
    </row>
    <row r="224" spans="1:7" ht="17" x14ac:dyDescent="0.2">
      <c r="A224" s="63" t="s">
        <v>159</v>
      </c>
      <c r="B224" s="21" t="s">
        <v>150</v>
      </c>
      <c r="C224" s="21" t="s">
        <v>67</v>
      </c>
      <c r="D224" s="61" t="s">
        <v>99</v>
      </c>
      <c r="E224" s="62">
        <v>45271</v>
      </c>
      <c r="F224" s="45" t="str">
        <f t="shared" si="9"/>
        <v>1 Early</v>
      </c>
      <c r="G224" s="31" t="str">
        <f>IF(ISBLANK(Status!C224),"",IF(Status!C224="Pass","Pass","Fail"))</f>
        <v>Fail</v>
      </c>
    </row>
    <row r="225" spans="1:7" ht="17" x14ac:dyDescent="0.2">
      <c r="A225" s="63" t="s">
        <v>498</v>
      </c>
      <c r="B225" s="21" t="s">
        <v>19</v>
      </c>
      <c r="C225" s="21" t="s">
        <v>67</v>
      </c>
      <c r="D225" s="61" t="s">
        <v>99</v>
      </c>
      <c r="E225" s="62">
        <v>45294</v>
      </c>
      <c r="F225" s="45" t="str">
        <f t="shared" si="9"/>
        <v>1 Early</v>
      </c>
      <c r="G225" s="31" t="str">
        <f>IF(ISBLANK(Status!C225),"",IF(Status!C225="Pass","Pass","Fail"))</f>
        <v>Fail</v>
      </c>
    </row>
    <row r="226" spans="1:7" ht="17" x14ac:dyDescent="0.2">
      <c r="A226" s="63" t="s">
        <v>612</v>
      </c>
      <c r="B226" s="21" t="s">
        <v>302</v>
      </c>
      <c r="C226" s="21" t="s">
        <v>67</v>
      </c>
      <c r="D226" s="61" t="s">
        <v>158</v>
      </c>
      <c r="E226" s="62">
        <v>45320</v>
      </c>
      <c r="F226" s="45" t="str">
        <f t="shared" si="9"/>
        <v>1 Early</v>
      </c>
      <c r="G226" s="31" t="str">
        <f>IF(ISBLANK(Status!C226),"",IF(Status!C226="Pass","Pass","Fail"))</f>
        <v>Fail</v>
      </c>
    </row>
    <row r="227" spans="1:7" ht="17" x14ac:dyDescent="0.2">
      <c r="A227" s="63" t="s">
        <v>743</v>
      </c>
      <c r="B227" s="21" t="s">
        <v>745</v>
      </c>
      <c r="C227" s="21" t="s">
        <v>67</v>
      </c>
      <c r="D227" s="61" t="s">
        <v>158</v>
      </c>
      <c r="E227" s="62">
        <v>45324</v>
      </c>
      <c r="F227" s="45" t="str">
        <f t="shared" si="9"/>
        <v>2 Delayed</v>
      </c>
      <c r="G227" s="31" t="str">
        <f>IF(ISBLANK(Status!C227),"",IF(Status!C227="Pass","Pass","Fail"))</f>
        <v>Fail</v>
      </c>
    </row>
    <row r="228" spans="1:7" ht="17" x14ac:dyDescent="0.2">
      <c r="A228" s="63" t="s">
        <v>811</v>
      </c>
      <c r="B228" s="21" t="s">
        <v>170</v>
      </c>
      <c r="C228" s="21" t="s">
        <v>67</v>
      </c>
      <c r="D228" s="61" t="s">
        <v>158</v>
      </c>
      <c r="E228" s="62">
        <v>45331</v>
      </c>
      <c r="F228" s="45" t="str">
        <f t="shared" si="9"/>
        <v>2 Delayed</v>
      </c>
      <c r="G228" s="31" t="str">
        <f>IF(ISBLANK(Status!C228),"",IF(Status!C228="Pass","Pass","Fail"))</f>
        <v>Fail</v>
      </c>
    </row>
    <row r="229" spans="1:7" ht="17" x14ac:dyDescent="0.2">
      <c r="A229" s="63" t="s">
        <v>916</v>
      </c>
      <c r="B229" s="21" t="s">
        <v>795</v>
      </c>
      <c r="C229" s="21" t="s">
        <v>67</v>
      </c>
      <c r="D229" s="61" t="s">
        <v>158</v>
      </c>
      <c r="E229" s="62">
        <v>45334</v>
      </c>
      <c r="F229" s="45" t="str">
        <f t="shared" si="9"/>
        <v>3 Late</v>
      </c>
      <c r="G229" s="31" t="str">
        <f>IF(ISBLANK(Status!C229),"",IF(Status!C229="Pass","Pass","Fail"))</f>
        <v>Fail</v>
      </c>
    </row>
    <row r="230" spans="1:7" ht="17" x14ac:dyDescent="0.2">
      <c r="A230" s="63" t="s">
        <v>918</v>
      </c>
      <c r="B230" s="21" t="s">
        <v>792</v>
      </c>
      <c r="C230" s="21" t="s">
        <v>67</v>
      </c>
      <c r="D230" s="61" t="s">
        <v>158</v>
      </c>
      <c r="E230" s="62">
        <v>45335</v>
      </c>
      <c r="F230" s="45" t="str">
        <f t="shared" si="9"/>
        <v>3 Late</v>
      </c>
      <c r="G230" s="31" t="str">
        <f>IF(ISBLANK(Status!C230),"",IF(Status!C230="Pass","Pass","Fail"))</f>
        <v>Fail</v>
      </c>
    </row>
    <row r="231" spans="1:7" ht="17" x14ac:dyDescent="0.2">
      <c r="A231" s="63" t="s">
        <v>1104</v>
      </c>
      <c r="B231" s="21" t="s">
        <v>1058</v>
      </c>
      <c r="C231" s="21" t="s">
        <v>67</v>
      </c>
      <c r="D231" s="61" t="s">
        <v>158</v>
      </c>
      <c r="E231" s="62">
        <v>45335</v>
      </c>
      <c r="F231" s="45" t="str">
        <f t="shared" si="9"/>
        <v>3 Late</v>
      </c>
      <c r="G231" s="31" t="str">
        <f>IF(ISBLANK(Status!C231),"",IF(Status!C231="Pass","Pass","Fail"))</f>
        <v>Fail</v>
      </c>
    </row>
    <row r="232" spans="1:7" ht="17" x14ac:dyDescent="0.2">
      <c r="A232" s="63" t="s">
        <v>813</v>
      </c>
      <c r="B232" s="21" t="s">
        <v>168</v>
      </c>
      <c r="C232" s="21" t="s">
        <v>68</v>
      </c>
      <c r="D232" s="61" t="s">
        <v>99</v>
      </c>
      <c r="E232" s="62">
        <v>45331</v>
      </c>
      <c r="F232" s="45" t="str">
        <f t="shared" si="9"/>
        <v>2 Delayed</v>
      </c>
      <c r="G232" s="31" t="str">
        <f>IF(ISBLANK(Status!C232),"",IF(Status!C232="Pass","Pass","Fail"))</f>
        <v>Pass</v>
      </c>
    </row>
    <row r="233" spans="1:7" ht="17" x14ac:dyDescent="0.2">
      <c r="A233" s="63" t="s">
        <v>746</v>
      </c>
      <c r="B233" s="21" t="s">
        <v>657</v>
      </c>
      <c r="C233" s="21" t="s">
        <v>68</v>
      </c>
      <c r="D233" s="61" t="s">
        <v>99</v>
      </c>
      <c r="E233" s="62">
        <v>45331</v>
      </c>
      <c r="F233" s="45" t="str">
        <f t="shared" si="9"/>
        <v>2 Delayed</v>
      </c>
      <c r="G233" s="31" t="str">
        <f>IF(ISBLANK(Status!C233),"",IF(Status!C233="Pass","Pass","Fail"))</f>
        <v>Pass</v>
      </c>
    </row>
    <row r="234" spans="1:7" ht="17" x14ac:dyDescent="0.2">
      <c r="A234" s="63" t="s">
        <v>15</v>
      </c>
      <c r="B234" s="21" t="s">
        <v>12</v>
      </c>
      <c r="C234" s="21" t="s">
        <v>68</v>
      </c>
      <c r="D234" s="61" t="s">
        <v>99</v>
      </c>
      <c r="E234" s="22">
        <v>45260</v>
      </c>
      <c r="F234" s="45" t="str">
        <f t="shared" si="9"/>
        <v>1 Early</v>
      </c>
      <c r="G234" s="31" t="str">
        <f>IF(ISBLANK(Status!C234),"",IF(Status!C234="Pass","Pass","Fail"))</f>
        <v>Pass</v>
      </c>
    </row>
    <row r="235" spans="1:7" ht="17" x14ac:dyDescent="0.2">
      <c r="A235" s="63" t="s">
        <v>16</v>
      </c>
      <c r="B235" s="21" t="s">
        <v>12</v>
      </c>
      <c r="C235" s="21" t="s">
        <v>68</v>
      </c>
      <c r="D235" s="61" t="s">
        <v>99</v>
      </c>
      <c r="E235" s="22">
        <v>45260</v>
      </c>
      <c r="F235" s="45" t="str">
        <f t="shared" si="9"/>
        <v>1 Early</v>
      </c>
      <c r="G235" s="31" t="str">
        <f>IF(ISBLANK(Status!C235),"",IF(Status!C235="Pass","Pass","Fail"))</f>
        <v>Pass</v>
      </c>
    </row>
    <row r="236" spans="1:7" ht="17" x14ac:dyDescent="0.2">
      <c r="A236" s="63" t="s">
        <v>17</v>
      </c>
      <c r="B236" s="21" t="s">
        <v>12</v>
      </c>
      <c r="C236" s="21" t="s">
        <v>68</v>
      </c>
      <c r="D236" s="61" t="s">
        <v>99</v>
      </c>
      <c r="E236" s="22">
        <v>45260</v>
      </c>
      <c r="F236" s="45" t="str">
        <f t="shared" si="9"/>
        <v>1 Early</v>
      </c>
      <c r="G236" s="31" t="str">
        <f>IF(ISBLANK(Status!C236),"",IF(Status!C236="Pass","Pass","Fail"))</f>
        <v>Pass</v>
      </c>
    </row>
    <row r="237" spans="1:7" ht="17" x14ac:dyDescent="0.2">
      <c r="A237" s="63" t="s">
        <v>18</v>
      </c>
      <c r="B237" s="21" t="s">
        <v>12</v>
      </c>
      <c r="C237" s="21" t="s">
        <v>68</v>
      </c>
      <c r="D237" s="61" t="s">
        <v>99</v>
      </c>
      <c r="E237" s="22">
        <v>45260</v>
      </c>
      <c r="F237" s="45" t="str">
        <f t="shared" si="9"/>
        <v>1 Early</v>
      </c>
      <c r="G237" s="31" t="str">
        <f>IF(ISBLANK(Status!C237),"",IF(Status!C237="Pass","Pass","Fail"))</f>
        <v>Pass</v>
      </c>
    </row>
    <row r="238" spans="1:7" ht="17" x14ac:dyDescent="0.2">
      <c r="A238" s="63" t="s">
        <v>116</v>
      </c>
      <c r="B238" s="21" t="s">
        <v>12</v>
      </c>
      <c r="C238" s="21" t="s">
        <v>68</v>
      </c>
      <c r="D238" s="61" t="s">
        <v>99</v>
      </c>
      <c r="E238" s="22">
        <v>45260</v>
      </c>
      <c r="F238" s="45" t="str">
        <f t="shared" si="9"/>
        <v>1 Early</v>
      </c>
      <c r="G238" s="31" t="str">
        <f>IF(ISBLANK(Status!C238),"",IF(Status!C238="Pass","Pass","Fail"))</f>
        <v>Pass</v>
      </c>
    </row>
    <row r="239" spans="1:7" ht="17" x14ac:dyDescent="0.2">
      <c r="A239" s="63" t="s">
        <v>20</v>
      </c>
      <c r="B239" s="21" t="s">
        <v>12</v>
      </c>
      <c r="C239" s="21" t="s">
        <v>68</v>
      </c>
      <c r="D239" s="61" t="s">
        <v>99</v>
      </c>
      <c r="E239" s="22">
        <v>45260</v>
      </c>
      <c r="F239" s="45" t="str">
        <f t="shared" si="9"/>
        <v>1 Early</v>
      </c>
      <c r="G239" s="31" t="str">
        <f>IF(ISBLANK(Status!C239),"",IF(Status!C239="Pass","Pass","Fail"))</f>
        <v>Pass</v>
      </c>
    </row>
    <row r="240" spans="1:7" ht="17" x14ac:dyDescent="0.2">
      <c r="A240" s="63" t="s">
        <v>21</v>
      </c>
      <c r="B240" s="21" t="s">
        <v>44</v>
      </c>
      <c r="C240" s="21" t="s">
        <v>68</v>
      </c>
      <c r="D240" s="61" t="s">
        <v>99</v>
      </c>
      <c r="E240" s="22">
        <v>45264</v>
      </c>
      <c r="F240" s="45" t="str">
        <f t="shared" si="9"/>
        <v>1 Early</v>
      </c>
      <c r="G240" s="31" t="str">
        <f>IF(ISBLANK(Status!C240),"",IF(Status!C240="Pass","Pass","Fail"))</f>
        <v>Pass</v>
      </c>
    </row>
    <row r="241" spans="1:7" ht="17" x14ac:dyDescent="0.2">
      <c r="A241" s="63" t="s">
        <v>22</v>
      </c>
      <c r="B241" s="21" t="s">
        <v>49</v>
      </c>
      <c r="C241" s="21" t="s">
        <v>68</v>
      </c>
      <c r="D241" s="61" t="s">
        <v>99</v>
      </c>
      <c r="E241" s="22">
        <v>45264</v>
      </c>
      <c r="F241" s="45" t="str">
        <f t="shared" si="9"/>
        <v>1 Early</v>
      </c>
      <c r="G241" s="31" t="str">
        <f>IF(ISBLANK(Status!C241),"",IF(Status!C241="Pass","Pass","Fail"))</f>
        <v>Fail</v>
      </c>
    </row>
    <row r="242" spans="1:7" ht="17" x14ac:dyDescent="0.2">
      <c r="A242" s="63" t="s">
        <v>23</v>
      </c>
      <c r="B242" s="21" t="s">
        <v>49</v>
      </c>
      <c r="C242" s="21" t="s">
        <v>68</v>
      </c>
      <c r="D242" s="61" t="s">
        <v>99</v>
      </c>
      <c r="E242" s="22">
        <v>45264</v>
      </c>
      <c r="F242" s="45" t="str">
        <f t="shared" si="9"/>
        <v>1 Early</v>
      </c>
      <c r="G242" s="31" t="str">
        <f>IF(ISBLANK(Status!C242),"",IF(Status!C242="Pass","Pass","Fail"))</f>
        <v>Fail</v>
      </c>
    </row>
    <row r="243" spans="1:7" ht="17" x14ac:dyDescent="0.2">
      <c r="A243" s="63" t="s">
        <v>76</v>
      </c>
      <c r="B243" s="21" t="s">
        <v>49</v>
      </c>
      <c r="C243" s="21" t="s">
        <v>68</v>
      </c>
      <c r="D243" s="61" t="s">
        <v>99</v>
      </c>
      <c r="E243" s="22">
        <v>45264</v>
      </c>
      <c r="F243" s="45" t="str">
        <f t="shared" si="9"/>
        <v>1 Early</v>
      </c>
      <c r="G243" s="31" t="str">
        <f>IF(ISBLANK(Status!C243),"",IF(Status!C243="Pass","Pass","Fail"))</f>
        <v>Pass</v>
      </c>
    </row>
    <row r="244" spans="1:7" ht="17" x14ac:dyDescent="0.2">
      <c r="A244" s="63" t="s">
        <v>77</v>
      </c>
      <c r="B244" s="21" t="s">
        <v>49</v>
      </c>
      <c r="C244" s="21" t="s">
        <v>68</v>
      </c>
      <c r="D244" s="61" t="s">
        <v>99</v>
      </c>
      <c r="E244" s="22">
        <v>45264</v>
      </c>
      <c r="F244" s="45" t="str">
        <f t="shared" si="9"/>
        <v>1 Early</v>
      </c>
      <c r="G244" s="31" t="str">
        <f>IF(ISBLANK(Status!C244),"",IF(Status!C244="Pass","Pass","Fail"))</f>
        <v>Pass</v>
      </c>
    </row>
    <row r="245" spans="1:7" ht="17" x14ac:dyDescent="0.2">
      <c r="A245" s="63" t="s">
        <v>78</v>
      </c>
      <c r="B245" s="21" t="s">
        <v>49</v>
      </c>
      <c r="C245" s="21" t="s">
        <v>68</v>
      </c>
      <c r="D245" s="61" t="s">
        <v>99</v>
      </c>
      <c r="E245" s="22">
        <v>45264</v>
      </c>
      <c r="F245" s="45" t="str">
        <f t="shared" si="9"/>
        <v>1 Early</v>
      </c>
      <c r="G245" s="31" t="str">
        <f>IF(ISBLANK(Status!C245),"",IF(Status!C245="Pass","Pass","Fail"))</f>
        <v>Pass</v>
      </c>
    </row>
    <row r="246" spans="1:7" ht="17" x14ac:dyDescent="0.2">
      <c r="A246" s="63" t="s">
        <v>120</v>
      </c>
      <c r="B246" s="21" t="s">
        <v>58</v>
      </c>
      <c r="C246" s="21" t="s">
        <v>68</v>
      </c>
      <c r="D246" s="61" t="s">
        <v>99</v>
      </c>
      <c r="E246" s="22">
        <v>45267</v>
      </c>
      <c r="F246" s="45" t="str">
        <f t="shared" si="9"/>
        <v>1 Early</v>
      </c>
      <c r="G246" s="31" t="str">
        <f>IF(ISBLANK(Status!C246),"",IF(Status!C246="Pass","Pass","Fail"))</f>
        <v>Pass</v>
      </c>
    </row>
    <row r="247" spans="1:7" ht="17" x14ac:dyDescent="0.2">
      <c r="A247" s="63" t="s">
        <v>119</v>
      </c>
      <c r="B247" s="21" t="s">
        <v>58</v>
      </c>
      <c r="C247" s="21" t="s">
        <v>68</v>
      </c>
      <c r="D247" s="61" t="s">
        <v>99</v>
      </c>
      <c r="E247" s="22">
        <v>45267</v>
      </c>
      <c r="F247" s="45" t="str">
        <f t="shared" si="9"/>
        <v>1 Early</v>
      </c>
      <c r="G247" s="31" t="str">
        <f>IF(ISBLANK(Status!C247),"",IF(Status!C247="Pass","Pass","Fail"))</f>
        <v>Fail</v>
      </c>
    </row>
    <row r="248" spans="1:7" ht="17" x14ac:dyDescent="0.2">
      <c r="A248" s="63" t="s">
        <v>118</v>
      </c>
      <c r="B248" s="21" t="s">
        <v>58</v>
      </c>
      <c r="C248" s="21" t="s">
        <v>68</v>
      </c>
      <c r="D248" s="61" t="s">
        <v>99</v>
      </c>
      <c r="E248" s="22">
        <v>45267</v>
      </c>
      <c r="F248" s="45" t="str">
        <f t="shared" si="9"/>
        <v>1 Early</v>
      </c>
      <c r="G248" s="31" t="str">
        <f>IF(ISBLANK(Status!C248),"",IF(Status!C248="Pass","Pass","Fail"))</f>
        <v>Pass</v>
      </c>
    </row>
    <row r="249" spans="1:7" ht="17" x14ac:dyDescent="0.2">
      <c r="A249" s="63" t="s">
        <v>117</v>
      </c>
      <c r="B249" s="21" t="s">
        <v>190</v>
      </c>
      <c r="C249" s="21" t="s">
        <v>68</v>
      </c>
      <c r="D249" s="61" t="s">
        <v>99</v>
      </c>
      <c r="E249" s="22">
        <v>45274</v>
      </c>
      <c r="F249" s="45" t="str">
        <f t="shared" si="9"/>
        <v>1 Early</v>
      </c>
      <c r="G249" s="31" t="str">
        <f>IF(ISBLANK(Status!C249),"",IF(Status!C249="Pass","Pass","Fail"))</f>
        <v>Pass</v>
      </c>
    </row>
    <row r="250" spans="1:7" ht="17" x14ac:dyDescent="0.2">
      <c r="A250" s="63" t="s">
        <v>149</v>
      </c>
      <c r="B250" s="21" t="s">
        <v>44</v>
      </c>
      <c r="C250" s="21" t="s">
        <v>68</v>
      </c>
      <c r="D250" s="61" t="s">
        <v>99</v>
      </c>
      <c r="E250" s="22">
        <v>45274</v>
      </c>
      <c r="F250" s="45" t="str">
        <f t="shared" si="9"/>
        <v>1 Early</v>
      </c>
      <c r="G250" s="31" t="str">
        <f>IF(ISBLANK(Status!C250),"",IF(Status!C250="Pass","Pass","Fail"))</f>
        <v>Pass</v>
      </c>
    </row>
    <row r="251" spans="1:7" ht="17" x14ac:dyDescent="0.2">
      <c r="A251" s="63" t="s">
        <v>151</v>
      </c>
      <c r="B251" s="21" t="s">
        <v>19</v>
      </c>
      <c r="C251" s="21" t="s">
        <v>68</v>
      </c>
      <c r="D251" s="61" t="s">
        <v>99</v>
      </c>
      <c r="E251" s="22">
        <v>45278</v>
      </c>
      <c r="F251" s="45" t="str">
        <f t="shared" si="9"/>
        <v>1 Early</v>
      </c>
      <c r="G251" s="31" t="str">
        <f>IF(ISBLANK(Status!C251),"",IF(Status!C251="Pass","Pass","Fail"))</f>
        <v>Pass</v>
      </c>
    </row>
    <row r="252" spans="1:7" ht="17" x14ac:dyDescent="0.2">
      <c r="A252" s="63" t="s">
        <v>152</v>
      </c>
      <c r="B252" s="21" t="s">
        <v>19</v>
      </c>
      <c r="C252" s="21" t="s">
        <v>68</v>
      </c>
      <c r="D252" s="61" t="s">
        <v>99</v>
      </c>
      <c r="E252" s="22">
        <v>45278</v>
      </c>
      <c r="F252" s="45" t="str">
        <f t="shared" si="9"/>
        <v>1 Early</v>
      </c>
      <c r="G252" s="31" t="str">
        <f>IF(ISBLANK(Status!C252),"",IF(Status!C252="Pass","Pass","Fail"))</f>
        <v>Pass</v>
      </c>
    </row>
    <row r="253" spans="1:7" ht="17" x14ac:dyDescent="0.2">
      <c r="A253" s="63" t="s">
        <v>153</v>
      </c>
      <c r="B253" s="21" t="s">
        <v>19</v>
      </c>
      <c r="C253" s="21" t="s">
        <v>68</v>
      </c>
      <c r="D253" s="61" t="s">
        <v>99</v>
      </c>
      <c r="E253" s="22">
        <v>45278</v>
      </c>
      <c r="F253" s="45" t="str">
        <f t="shared" si="9"/>
        <v>1 Early</v>
      </c>
      <c r="G253" s="31" t="str">
        <f>IF(ISBLANK(Status!C253),"",IF(Status!C253="Pass","Pass","Fail"))</f>
        <v>Pass</v>
      </c>
    </row>
    <row r="254" spans="1:7" ht="17" x14ac:dyDescent="0.2">
      <c r="A254" s="63" t="s">
        <v>154</v>
      </c>
      <c r="B254" s="21" t="s">
        <v>19</v>
      </c>
      <c r="C254" s="21" t="s">
        <v>68</v>
      </c>
      <c r="D254" s="61" t="s">
        <v>99</v>
      </c>
      <c r="E254" s="22">
        <v>45278</v>
      </c>
      <c r="F254" s="45" t="str">
        <f t="shared" si="9"/>
        <v>1 Early</v>
      </c>
      <c r="G254" s="31" t="str">
        <f>IF(ISBLANK(Status!C254),"",IF(Status!C254="Pass","Pass","Fail"))</f>
        <v>Pass</v>
      </c>
    </row>
    <row r="255" spans="1:7" ht="17" x14ac:dyDescent="0.2">
      <c r="A255" s="63" t="s">
        <v>155</v>
      </c>
      <c r="B255" s="21" t="s">
        <v>19</v>
      </c>
      <c r="C255" s="21" t="s">
        <v>68</v>
      </c>
      <c r="D255" s="61" t="s">
        <v>99</v>
      </c>
      <c r="E255" s="22">
        <v>45278</v>
      </c>
      <c r="F255" s="45" t="str">
        <f t="shared" si="9"/>
        <v>1 Early</v>
      </c>
      <c r="G255" s="31" t="str">
        <f>IF(ISBLANK(Status!C255),"",IF(Status!C255="Pass","Pass","Fail"))</f>
        <v>Pass</v>
      </c>
    </row>
    <row r="256" spans="1:7" ht="17" x14ac:dyDescent="0.2">
      <c r="A256" s="63" t="s">
        <v>156</v>
      </c>
      <c r="B256" s="21" t="s">
        <v>19</v>
      </c>
      <c r="C256" s="21" t="s">
        <v>68</v>
      </c>
      <c r="D256" s="61" t="s">
        <v>99</v>
      </c>
      <c r="E256" s="22">
        <v>45278</v>
      </c>
      <c r="F256" s="45" t="str">
        <f t="shared" si="9"/>
        <v>1 Early</v>
      </c>
      <c r="G256" s="31" t="str">
        <f>IF(ISBLANK(Status!C256),"",IF(Status!C256="Pass","Pass","Fail"))</f>
        <v>Fail</v>
      </c>
    </row>
    <row r="257" spans="1:7" ht="17" x14ac:dyDescent="0.2">
      <c r="A257" s="63" t="s">
        <v>157</v>
      </c>
      <c r="B257" s="21" t="s">
        <v>19</v>
      </c>
      <c r="C257" s="21" t="s">
        <v>68</v>
      </c>
      <c r="D257" s="61" t="s">
        <v>99</v>
      </c>
      <c r="E257" s="22">
        <v>45278</v>
      </c>
      <c r="F257" s="45" t="str">
        <f t="shared" si="9"/>
        <v>1 Early</v>
      </c>
      <c r="G257" s="31" t="str">
        <f>IF(ISBLANK(Status!C257),"",IF(Status!C257="Pass","Pass","Fail"))</f>
        <v>Pass</v>
      </c>
    </row>
    <row r="258" spans="1:7" ht="17" x14ac:dyDescent="0.2">
      <c r="A258" s="63" t="s">
        <v>145</v>
      </c>
      <c r="B258" s="21" t="s">
        <v>19</v>
      </c>
      <c r="C258" s="21" t="s">
        <v>68</v>
      </c>
      <c r="D258" s="61" t="s">
        <v>99</v>
      </c>
      <c r="E258" s="22">
        <v>45278</v>
      </c>
      <c r="F258" s="45" t="str">
        <f t="shared" si="9"/>
        <v>1 Early</v>
      </c>
      <c r="G258" s="31" t="str">
        <f>IF(ISBLANK(Status!C258),"",IF(Status!C258="Pass","Pass","Fail"))</f>
        <v>Pass</v>
      </c>
    </row>
    <row r="259" spans="1:7" ht="17" x14ac:dyDescent="0.2">
      <c r="A259" s="63" t="s">
        <v>146</v>
      </c>
      <c r="B259" s="21" t="s">
        <v>298</v>
      </c>
      <c r="C259" s="21" t="s">
        <v>68</v>
      </c>
      <c r="D259" s="61" t="s">
        <v>99</v>
      </c>
      <c r="E259" s="22">
        <v>45278</v>
      </c>
      <c r="F259" s="45" t="str">
        <f t="shared" ref="F259:F322" si="10">IF(E259&lt;V$3,"1 Early", IF(E259&lt;V$5, "2 Delayed","3 Late"))</f>
        <v>1 Early</v>
      </c>
      <c r="G259" s="31" t="str">
        <f>IF(ISBLANK(Status!C259),"",IF(Status!C259="Pass","Pass","Fail"))</f>
        <v>Fail</v>
      </c>
    </row>
    <row r="260" spans="1:7" ht="17" x14ac:dyDescent="0.2">
      <c r="A260" s="63" t="s">
        <v>160</v>
      </c>
      <c r="B260" s="21" t="s">
        <v>247</v>
      </c>
      <c r="C260" s="21" t="s">
        <v>68</v>
      </c>
      <c r="D260" s="61" t="s">
        <v>158</v>
      </c>
      <c r="E260" s="22">
        <v>45278</v>
      </c>
      <c r="F260" s="45" t="str">
        <f t="shared" si="10"/>
        <v>1 Early</v>
      </c>
      <c r="G260" s="31" t="str">
        <f>IF(ISBLANK(Status!C260),"",IF(Status!C260="Pass","Pass","Fail"))</f>
        <v>Fail</v>
      </c>
    </row>
    <row r="261" spans="1:7" ht="17" x14ac:dyDescent="0.2">
      <c r="A261" s="63" t="s">
        <v>161</v>
      </c>
      <c r="B261" s="21" t="s">
        <v>10</v>
      </c>
      <c r="C261" s="21" t="s">
        <v>68</v>
      </c>
      <c r="D261" s="61" t="s">
        <v>99</v>
      </c>
      <c r="E261" s="22">
        <v>45279</v>
      </c>
      <c r="F261" s="45" t="str">
        <f t="shared" si="10"/>
        <v>1 Early</v>
      </c>
      <c r="G261" s="31" t="str">
        <f>IF(ISBLANK(Status!C261),"",IF(Status!C261="Pass","Pass","Fail"))</f>
        <v>Pass</v>
      </c>
    </row>
    <row r="262" spans="1:7" ht="17" x14ac:dyDescent="0.2">
      <c r="A262" s="63" t="s">
        <v>162</v>
      </c>
      <c r="B262" s="21" t="s">
        <v>10</v>
      </c>
      <c r="C262" s="21" t="s">
        <v>68</v>
      </c>
      <c r="D262" s="61" t="s">
        <v>99</v>
      </c>
      <c r="E262" s="22">
        <v>45279</v>
      </c>
      <c r="F262" s="45" t="str">
        <f t="shared" si="10"/>
        <v>1 Early</v>
      </c>
      <c r="G262" s="31" t="str">
        <f>IF(ISBLANK(Status!C262),"",IF(Status!C262="Pass","Pass","Fail"))</f>
        <v>Fail</v>
      </c>
    </row>
    <row r="263" spans="1:7" ht="17" x14ac:dyDescent="0.2">
      <c r="A263" s="63" t="s">
        <v>163</v>
      </c>
      <c r="B263" s="21" t="s">
        <v>10</v>
      </c>
      <c r="C263" s="21" t="s">
        <v>68</v>
      </c>
      <c r="D263" s="61" t="s">
        <v>99</v>
      </c>
      <c r="E263" s="22">
        <v>45279</v>
      </c>
      <c r="F263" s="45" t="str">
        <f t="shared" si="10"/>
        <v>1 Early</v>
      </c>
      <c r="G263" s="31" t="str">
        <f>IF(ISBLANK(Status!C263),"",IF(Status!C263="Pass","Pass","Fail"))</f>
        <v>Pass</v>
      </c>
    </row>
    <row r="264" spans="1:7" ht="17" x14ac:dyDescent="0.2">
      <c r="A264" s="63" t="s">
        <v>164</v>
      </c>
      <c r="B264" s="21" t="s">
        <v>10</v>
      </c>
      <c r="C264" s="21" t="s">
        <v>68</v>
      </c>
      <c r="D264" s="61" t="s">
        <v>99</v>
      </c>
      <c r="E264" s="22">
        <v>45279</v>
      </c>
      <c r="F264" s="45" t="str">
        <f t="shared" si="10"/>
        <v>1 Early</v>
      </c>
      <c r="G264" s="31" t="str">
        <f>IF(ISBLANK(Status!C264),"",IF(Status!C264="Pass","Pass","Fail"))</f>
        <v>Fail</v>
      </c>
    </row>
    <row r="265" spans="1:7" ht="17" x14ac:dyDescent="0.2">
      <c r="A265" s="63" t="s">
        <v>165</v>
      </c>
      <c r="B265" s="21" t="s">
        <v>10</v>
      </c>
      <c r="C265" s="21" t="s">
        <v>68</v>
      </c>
      <c r="D265" s="61" t="s">
        <v>99</v>
      </c>
      <c r="E265" s="22">
        <v>45279</v>
      </c>
      <c r="F265" s="45" t="str">
        <f t="shared" si="10"/>
        <v>1 Early</v>
      </c>
      <c r="G265" s="31" t="str">
        <f>IF(ISBLANK(Status!C265),"",IF(Status!C265="Pass","Pass","Fail"))</f>
        <v>Pass</v>
      </c>
    </row>
    <row r="266" spans="1:7" ht="17" x14ac:dyDescent="0.2">
      <c r="A266" s="63" t="s">
        <v>166</v>
      </c>
      <c r="B266" s="21" t="s">
        <v>10</v>
      </c>
      <c r="C266" s="21" t="s">
        <v>68</v>
      </c>
      <c r="D266" s="61" t="s">
        <v>99</v>
      </c>
      <c r="E266" s="22">
        <v>45279</v>
      </c>
      <c r="F266" s="45" t="str">
        <f t="shared" si="10"/>
        <v>1 Early</v>
      </c>
      <c r="G266" s="31" t="str">
        <f>IF(ISBLANK(Status!C266),"",IF(Status!C266="Pass","Pass","Fail"))</f>
        <v>Pass</v>
      </c>
    </row>
    <row r="267" spans="1:7" ht="17" x14ac:dyDescent="0.2">
      <c r="A267" s="63" t="s">
        <v>167</v>
      </c>
      <c r="B267" s="21" t="s">
        <v>10</v>
      </c>
      <c r="C267" s="21" t="s">
        <v>68</v>
      </c>
      <c r="D267" s="61" t="s">
        <v>99</v>
      </c>
      <c r="E267" s="22">
        <v>45279</v>
      </c>
      <c r="F267" s="45" t="str">
        <f t="shared" si="10"/>
        <v>1 Early</v>
      </c>
      <c r="G267" s="31" t="str">
        <f>IF(ISBLANK(Status!C267),"",IF(Status!C267="Pass","Pass","Fail"))</f>
        <v>Pass</v>
      </c>
    </row>
    <row r="268" spans="1:7" ht="17" x14ac:dyDescent="0.2">
      <c r="A268" s="63" t="s">
        <v>500</v>
      </c>
      <c r="B268" s="21" t="s">
        <v>190</v>
      </c>
      <c r="C268" s="21" t="s">
        <v>68</v>
      </c>
      <c r="D268" s="61" t="s">
        <v>99</v>
      </c>
      <c r="E268" s="62">
        <v>45286</v>
      </c>
      <c r="F268" s="45" t="str">
        <f t="shared" si="10"/>
        <v>1 Early</v>
      </c>
      <c r="G268" s="31" t="str">
        <f>IF(ISBLANK(Status!C268),"",IF(Status!C268="Pass","Pass","Fail"))</f>
        <v>Pass</v>
      </c>
    </row>
    <row r="269" spans="1:7" ht="17" x14ac:dyDescent="0.2">
      <c r="A269" s="63" t="s">
        <v>502</v>
      </c>
      <c r="B269" s="21" t="s">
        <v>504</v>
      </c>
      <c r="C269" s="21" t="s">
        <v>68</v>
      </c>
      <c r="D269" s="61" t="s">
        <v>99</v>
      </c>
      <c r="E269" s="62">
        <v>45295</v>
      </c>
      <c r="F269" s="45" t="str">
        <f t="shared" si="10"/>
        <v>1 Early</v>
      </c>
      <c r="G269" s="31" t="str">
        <f>IF(ISBLANK(Status!C269),"",IF(Status!C269="Pass","Pass","Fail"))</f>
        <v>Pass</v>
      </c>
    </row>
    <row r="270" spans="1:7" ht="17" x14ac:dyDescent="0.2">
      <c r="A270" s="63" t="s">
        <v>505</v>
      </c>
      <c r="B270" s="21" t="s">
        <v>12</v>
      </c>
      <c r="C270" s="21" t="s">
        <v>68</v>
      </c>
      <c r="D270" s="61" t="s">
        <v>99</v>
      </c>
      <c r="E270" s="62">
        <v>45296</v>
      </c>
      <c r="F270" s="45" t="str">
        <f t="shared" si="10"/>
        <v>1 Early</v>
      </c>
      <c r="G270" s="31" t="str">
        <f>IF(ISBLANK(Status!C270),"",IF(Status!C270="Pass","Pass","Fail"))</f>
        <v>Fail</v>
      </c>
    </row>
    <row r="271" spans="1:7" ht="17" x14ac:dyDescent="0.2">
      <c r="A271" s="63" t="s">
        <v>507</v>
      </c>
      <c r="B271" s="21" t="s">
        <v>169</v>
      </c>
      <c r="C271" s="21" t="s">
        <v>68</v>
      </c>
      <c r="D271" s="61" t="s">
        <v>99</v>
      </c>
      <c r="E271" s="62">
        <v>45299</v>
      </c>
      <c r="F271" s="45" t="str">
        <f t="shared" si="10"/>
        <v>1 Early</v>
      </c>
      <c r="G271" s="31" t="str">
        <f>IF(ISBLANK(Status!C271),"",IF(Status!C271="Pass","Pass","Fail"))</f>
        <v>Fail</v>
      </c>
    </row>
    <row r="272" spans="1:7" ht="17" x14ac:dyDescent="0.2">
      <c r="A272" s="63" t="s">
        <v>509</v>
      </c>
      <c r="B272" s="21" t="s">
        <v>79</v>
      </c>
      <c r="C272" s="21" t="s">
        <v>68</v>
      </c>
      <c r="D272" s="61" t="s">
        <v>99</v>
      </c>
      <c r="E272" s="62">
        <v>45300</v>
      </c>
      <c r="F272" s="45" t="str">
        <f t="shared" si="10"/>
        <v>1 Early</v>
      </c>
      <c r="G272" s="31" t="str">
        <f>IF(ISBLANK(Status!C272),"",IF(Status!C272="Pass","Pass","Fail"))</f>
        <v>Fail</v>
      </c>
    </row>
    <row r="273" spans="1:7" ht="17" x14ac:dyDescent="0.2">
      <c r="A273" s="63" t="s">
        <v>511</v>
      </c>
      <c r="B273" s="21" t="s">
        <v>79</v>
      </c>
      <c r="C273" s="21" t="s">
        <v>68</v>
      </c>
      <c r="D273" s="61" t="s">
        <v>99</v>
      </c>
      <c r="E273" s="62">
        <v>45300</v>
      </c>
      <c r="F273" s="45" t="str">
        <f t="shared" si="10"/>
        <v>1 Early</v>
      </c>
      <c r="G273" s="31" t="str">
        <f>IF(ISBLANK(Status!C273),"",IF(Status!C273="Pass","Pass","Fail"))</f>
        <v>Pass</v>
      </c>
    </row>
    <row r="274" spans="1:7" ht="17" x14ac:dyDescent="0.2">
      <c r="A274" s="63" t="s">
        <v>513</v>
      </c>
      <c r="B274" s="21" t="s">
        <v>79</v>
      </c>
      <c r="C274" s="21" t="s">
        <v>68</v>
      </c>
      <c r="D274" s="61" t="s">
        <v>99</v>
      </c>
      <c r="E274" s="62">
        <v>45300</v>
      </c>
      <c r="F274" s="45" t="str">
        <f t="shared" si="10"/>
        <v>1 Early</v>
      </c>
      <c r="G274" s="31" t="str">
        <f>IF(ISBLANK(Status!C274),"",IF(Status!C274="Pass","Pass","Fail"))</f>
        <v>Fail</v>
      </c>
    </row>
    <row r="275" spans="1:7" ht="17" x14ac:dyDescent="0.2">
      <c r="A275" s="63" t="s">
        <v>515</v>
      </c>
      <c r="B275" s="21" t="s">
        <v>79</v>
      </c>
      <c r="C275" s="21" t="s">
        <v>68</v>
      </c>
      <c r="D275" s="61" t="s">
        <v>99</v>
      </c>
      <c r="E275" s="62">
        <v>45300</v>
      </c>
      <c r="F275" s="45" t="str">
        <f t="shared" si="10"/>
        <v>1 Early</v>
      </c>
      <c r="G275" s="31" t="str">
        <f>IF(ISBLANK(Status!C275),"",IF(Status!C275="Pass","Pass","Fail"))</f>
        <v>Pass</v>
      </c>
    </row>
    <row r="276" spans="1:7" ht="17" x14ac:dyDescent="0.2">
      <c r="A276" s="63" t="s">
        <v>517</v>
      </c>
      <c r="B276" s="21" t="s">
        <v>245</v>
      </c>
      <c r="C276" s="21" t="s">
        <v>68</v>
      </c>
      <c r="D276" s="61" t="s">
        <v>158</v>
      </c>
      <c r="E276" s="62">
        <v>45302</v>
      </c>
      <c r="F276" s="45" t="str">
        <f t="shared" si="10"/>
        <v>1 Early</v>
      </c>
      <c r="G276" s="31" t="str">
        <f>IF(ISBLANK(Status!C276),"",IF(Status!C276="Pass","Pass","Fail"))</f>
        <v>Pass</v>
      </c>
    </row>
    <row r="277" spans="1:7" ht="17" x14ac:dyDescent="0.2">
      <c r="A277" s="63" t="s">
        <v>519</v>
      </c>
      <c r="B277" s="21" t="s">
        <v>244</v>
      </c>
      <c r="C277" s="21" t="s">
        <v>68</v>
      </c>
      <c r="D277" s="61" t="s">
        <v>158</v>
      </c>
      <c r="E277" s="62">
        <v>45303</v>
      </c>
      <c r="F277" s="45" t="str">
        <f t="shared" si="10"/>
        <v>1 Early</v>
      </c>
      <c r="G277" s="31" t="str">
        <f>IF(ISBLANK(Status!C277),"",IF(Status!C277="Pass","Pass","Fail"))</f>
        <v>Fail</v>
      </c>
    </row>
    <row r="278" spans="1:7" ht="17" x14ac:dyDescent="0.2">
      <c r="A278" s="63" t="s">
        <v>521</v>
      </c>
      <c r="B278" s="21" t="s">
        <v>168</v>
      </c>
      <c r="C278" s="21" t="s">
        <v>68</v>
      </c>
      <c r="D278" s="61" t="s">
        <v>99</v>
      </c>
      <c r="E278" s="62">
        <v>45307</v>
      </c>
      <c r="F278" s="45" t="str">
        <f t="shared" si="10"/>
        <v>1 Early</v>
      </c>
      <c r="G278" s="31" t="str">
        <f>IF(ISBLANK(Status!C278),"",IF(Status!C278="Pass","Pass","Fail"))</f>
        <v>Pass</v>
      </c>
    </row>
    <row r="279" spans="1:7" ht="17" x14ac:dyDescent="0.2">
      <c r="A279" s="63" t="s">
        <v>523</v>
      </c>
      <c r="B279" s="21" t="s">
        <v>168</v>
      </c>
      <c r="C279" s="21" t="s">
        <v>68</v>
      </c>
      <c r="D279" s="61" t="s">
        <v>99</v>
      </c>
      <c r="E279" s="62">
        <v>45307</v>
      </c>
      <c r="F279" s="45" t="str">
        <f t="shared" si="10"/>
        <v>1 Early</v>
      </c>
      <c r="G279" s="31" t="str">
        <f>IF(ISBLANK(Status!C279),"",IF(Status!C279="Pass","Pass","Fail"))</f>
        <v>Pass</v>
      </c>
    </row>
    <row r="280" spans="1:7" ht="17" x14ac:dyDescent="0.2">
      <c r="A280" s="63" t="s">
        <v>525</v>
      </c>
      <c r="B280" s="21" t="s">
        <v>168</v>
      </c>
      <c r="C280" s="21" t="s">
        <v>68</v>
      </c>
      <c r="D280" s="61" t="s">
        <v>99</v>
      </c>
      <c r="E280" s="62">
        <v>45307</v>
      </c>
      <c r="F280" s="45" t="str">
        <f t="shared" si="10"/>
        <v>1 Early</v>
      </c>
      <c r="G280" s="31" t="str">
        <f>IF(ISBLANK(Status!C280),"",IF(Status!C280="Pass","Pass","Fail"))</f>
        <v>Pass</v>
      </c>
    </row>
    <row r="281" spans="1:7" ht="17" x14ac:dyDescent="0.2">
      <c r="A281" s="63" t="s">
        <v>527</v>
      </c>
      <c r="B281" s="21" t="s">
        <v>292</v>
      </c>
      <c r="C281" s="21" t="s">
        <v>68</v>
      </c>
      <c r="D281" s="61" t="s">
        <v>99</v>
      </c>
      <c r="E281" s="62">
        <v>45307</v>
      </c>
      <c r="F281" s="45" t="str">
        <f t="shared" si="10"/>
        <v>1 Early</v>
      </c>
      <c r="G281" s="31" t="str">
        <f>IF(ISBLANK(Status!C281),"",IF(Status!C281="Pass","Pass","Fail"))</f>
        <v>Pass</v>
      </c>
    </row>
    <row r="282" spans="1:7" ht="17" x14ac:dyDescent="0.2">
      <c r="A282" s="63" t="s">
        <v>529</v>
      </c>
      <c r="B282" s="21" t="s">
        <v>292</v>
      </c>
      <c r="C282" s="21" t="s">
        <v>68</v>
      </c>
      <c r="D282" s="61" t="s">
        <v>99</v>
      </c>
      <c r="E282" s="62">
        <v>45307</v>
      </c>
      <c r="F282" s="45" t="str">
        <f t="shared" si="10"/>
        <v>1 Early</v>
      </c>
      <c r="G282" s="31" t="str">
        <f>IF(ISBLANK(Status!C282),"",IF(Status!C282="Pass","Pass","Fail"))</f>
        <v>Fail</v>
      </c>
    </row>
    <row r="283" spans="1:7" ht="17" x14ac:dyDescent="0.2">
      <c r="A283" s="63" t="s">
        <v>531</v>
      </c>
      <c r="B283" s="21" t="s">
        <v>292</v>
      </c>
      <c r="C283" s="21" t="s">
        <v>68</v>
      </c>
      <c r="D283" s="61" t="s">
        <v>99</v>
      </c>
      <c r="E283" s="62">
        <v>45307</v>
      </c>
      <c r="F283" s="45" t="str">
        <f t="shared" si="10"/>
        <v>1 Early</v>
      </c>
      <c r="G283" s="31" t="str">
        <f>IF(ISBLANK(Status!C283),"",IF(Status!C283="Pass","Pass","Fail"))</f>
        <v>Pass</v>
      </c>
    </row>
    <row r="284" spans="1:7" ht="17" x14ac:dyDescent="0.2">
      <c r="A284" s="63" t="s">
        <v>533</v>
      </c>
      <c r="B284" s="21" t="s">
        <v>299</v>
      </c>
      <c r="C284" s="21" t="s">
        <v>68</v>
      </c>
      <c r="D284" s="61" t="s">
        <v>158</v>
      </c>
      <c r="E284" s="62">
        <v>45308</v>
      </c>
      <c r="F284" s="45" t="str">
        <f t="shared" si="10"/>
        <v>1 Early</v>
      </c>
      <c r="G284" s="31" t="str">
        <f>IF(ISBLANK(Status!C284),"",IF(Status!C284="Pass","Pass","Fail"))</f>
        <v>Pass</v>
      </c>
    </row>
    <row r="285" spans="1:7" ht="17" x14ac:dyDescent="0.2">
      <c r="A285" s="63" t="s">
        <v>535</v>
      </c>
      <c r="B285" s="21" t="s">
        <v>150</v>
      </c>
      <c r="C285" s="21" t="s">
        <v>68</v>
      </c>
      <c r="D285" s="61" t="s">
        <v>99</v>
      </c>
      <c r="E285" s="62">
        <v>45308</v>
      </c>
      <c r="F285" s="45" t="str">
        <f t="shared" si="10"/>
        <v>1 Early</v>
      </c>
      <c r="G285" s="31" t="str">
        <f>IF(ISBLANK(Status!C285),"",IF(Status!C285="Pass","Pass","Fail"))</f>
        <v>Pass</v>
      </c>
    </row>
    <row r="286" spans="1:7" ht="17" x14ac:dyDescent="0.2">
      <c r="A286" s="63" t="s">
        <v>537</v>
      </c>
      <c r="B286" s="21" t="s">
        <v>150</v>
      </c>
      <c r="C286" s="21" t="s">
        <v>68</v>
      </c>
      <c r="D286" s="61" t="s">
        <v>99</v>
      </c>
      <c r="E286" s="62">
        <v>45308</v>
      </c>
      <c r="F286" s="45" t="str">
        <f t="shared" si="10"/>
        <v>1 Early</v>
      </c>
      <c r="G286" s="31" t="str">
        <f>IF(ISBLANK(Status!C286),"",IF(Status!C286="Pass","Pass","Fail"))</f>
        <v>Fail</v>
      </c>
    </row>
    <row r="287" spans="1:7" ht="17" x14ac:dyDescent="0.2">
      <c r="A287" s="63" t="s">
        <v>539</v>
      </c>
      <c r="B287" s="21" t="s">
        <v>150</v>
      </c>
      <c r="C287" s="21" t="s">
        <v>68</v>
      </c>
      <c r="D287" s="61" t="s">
        <v>99</v>
      </c>
      <c r="E287" s="62">
        <v>45309</v>
      </c>
      <c r="F287" s="45" t="str">
        <f t="shared" si="10"/>
        <v>1 Early</v>
      </c>
      <c r="G287" s="31" t="str">
        <f>IF(ISBLANK(Status!C287),"",IF(Status!C287="Pass","Pass","Fail"))</f>
        <v>Fail</v>
      </c>
    </row>
    <row r="288" spans="1:7" ht="17" x14ac:dyDescent="0.2">
      <c r="A288" s="63" t="s">
        <v>541</v>
      </c>
      <c r="B288" s="21" t="s">
        <v>294</v>
      </c>
      <c r="C288" s="21" t="s">
        <v>68</v>
      </c>
      <c r="D288" s="61" t="s">
        <v>158</v>
      </c>
      <c r="E288" s="62">
        <v>45309</v>
      </c>
      <c r="F288" s="45" t="str">
        <f t="shared" si="10"/>
        <v>1 Early</v>
      </c>
      <c r="G288" s="31" t="str">
        <f>IF(ISBLANK(Status!C288),"",IF(Status!C288="Pass","Pass","Fail"))</f>
        <v>Pass</v>
      </c>
    </row>
    <row r="289" spans="1:7" ht="17" x14ac:dyDescent="0.2">
      <c r="A289" s="63" t="s">
        <v>543</v>
      </c>
      <c r="B289" s="21" t="s">
        <v>168</v>
      </c>
      <c r="C289" s="21" t="s">
        <v>68</v>
      </c>
      <c r="D289" s="61" t="s">
        <v>99</v>
      </c>
      <c r="E289" s="62">
        <v>45310</v>
      </c>
      <c r="F289" s="45" t="str">
        <f t="shared" si="10"/>
        <v>1 Early</v>
      </c>
      <c r="G289" s="31" t="str">
        <f>IF(ISBLANK(Status!C289),"",IF(Status!C289="Pass","Pass","Fail"))</f>
        <v>Pass</v>
      </c>
    </row>
    <row r="290" spans="1:7" ht="17" x14ac:dyDescent="0.2">
      <c r="A290" s="63" t="s">
        <v>545</v>
      </c>
      <c r="B290" s="21" t="s">
        <v>168</v>
      </c>
      <c r="C290" s="21" t="s">
        <v>68</v>
      </c>
      <c r="D290" s="61" t="s">
        <v>99</v>
      </c>
      <c r="E290" s="62">
        <v>45310</v>
      </c>
      <c r="F290" s="45" t="str">
        <f t="shared" si="10"/>
        <v>1 Early</v>
      </c>
      <c r="G290" s="31" t="str">
        <f>IF(ISBLANK(Status!C290),"",IF(Status!C290="Pass","Pass","Fail"))</f>
        <v>Pass</v>
      </c>
    </row>
    <row r="291" spans="1:7" ht="17" x14ac:dyDescent="0.2">
      <c r="A291" s="63" t="s">
        <v>614</v>
      </c>
      <c r="B291" s="21" t="s">
        <v>616</v>
      </c>
      <c r="C291" s="21" t="s">
        <v>68</v>
      </c>
      <c r="D291" s="61" t="s">
        <v>99</v>
      </c>
      <c r="E291" s="62">
        <v>45315</v>
      </c>
      <c r="F291" s="45" t="str">
        <f t="shared" si="10"/>
        <v>1 Early</v>
      </c>
      <c r="G291" s="31" t="str">
        <f>IF(ISBLANK(Status!C291),"",IF(Status!C291="Pass","Pass","Fail"))</f>
        <v>Pass</v>
      </c>
    </row>
    <row r="292" spans="1:7" ht="17" x14ac:dyDescent="0.2">
      <c r="A292" s="63" t="s">
        <v>617</v>
      </c>
      <c r="B292" s="21" t="s">
        <v>619</v>
      </c>
      <c r="C292" s="21" t="s">
        <v>68</v>
      </c>
      <c r="D292" s="61" t="s">
        <v>158</v>
      </c>
      <c r="E292" s="62">
        <v>45315</v>
      </c>
      <c r="F292" s="45" t="str">
        <f t="shared" si="10"/>
        <v>1 Early</v>
      </c>
      <c r="G292" s="31" t="str">
        <f>IF(ISBLANK(Status!C292),"",IF(Status!C292="Pass","Pass","Fail"))</f>
        <v>Pass</v>
      </c>
    </row>
    <row r="293" spans="1:7" ht="17" x14ac:dyDescent="0.2">
      <c r="A293" s="63" t="s">
        <v>620</v>
      </c>
      <c r="B293" s="21" t="s">
        <v>504</v>
      </c>
      <c r="C293" s="21" t="s">
        <v>68</v>
      </c>
      <c r="D293" s="61" t="s">
        <v>99</v>
      </c>
      <c r="E293" s="62">
        <v>45320</v>
      </c>
      <c r="F293" s="45" t="str">
        <f t="shared" si="10"/>
        <v>1 Early</v>
      </c>
      <c r="G293" s="31" t="str">
        <f>IF(ISBLANK(Status!C293),"",IF(Status!C293="Pass","Pass","Fail"))</f>
        <v>Fail</v>
      </c>
    </row>
    <row r="294" spans="1:7" ht="17" x14ac:dyDescent="0.2">
      <c r="A294" s="63" t="s">
        <v>622</v>
      </c>
      <c r="B294" s="21" t="s">
        <v>245</v>
      </c>
      <c r="C294" s="21" t="s">
        <v>68</v>
      </c>
      <c r="D294" s="61" t="s">
        <v>158</v>
      </c>
      <c r="E294" s="62">
        <v>45320</v>
      </c>
      <c r="F294" s="45" t="str">
        <f t="shared" si="10"/>
        <v>1 Early</v>
      </c>
      <c r="G294" s="31" t="str">
        <f>IF(ISBLANK(Status!C294),"",IF(Status!C294="Pass","Pass","Fail"))</f>
        <v>Fail</v>
      </c>
    </row>
    <row r="295" spans="1:7" ht="17" x14ac:dyDescent="0.2">
      <c r="A295" s="63" t="s">
        <v>624</v>
      </c>
      <c r="B295" s="21" t="s">
        <v>298</v>
      </c>
      <c r="C295" s="21" t="s">
        <v>68</v>
      </c>
      <c r="D295" s="61" t="s">
        <v>99</v>
      </c>
      <c r="E295" s="62">
        <v>45320</v>
      </c>
      <c r="F295" s="45" t="str">
        <f t="shared" si="10"/>
        <v>1 Early</v>
      </c>
      <c r="G295" s="31" t="str">
        <f>IF(ISBLANK(Status!C295),"",IF(Status!C295="Pass","Pass","Fail"))</f>
        <v>Fail</v>
      </c>
    </row>
    <row r="296" spans="1:7" ht="17" x14ac:dyDescent="0.2">
      <c r="A296" s="63" t="s">
        <v>626</v>
      </c>
      <c r="B296" s="21" t="s">
        <v>56</v>
      </c>
      <c r="C296" s="21" t="s">
        <v>68</v>
      </c>
      <c r="D296" s="61" t="s">
        <v>99</v>
      </c>
      <c r="E296" s="62">
        <v>45320</v>
      </c>
      <c r="F296" s="45" t="str">
        <f t="shared" si="10"/>
        <v>1 Early</v>
      </c>
      <c r="G296" s="31" t="str">
        <f>IF(ISBLANK(Status!C296),"",IF(Status!C296="Pass","Pass","Fail"))</f>
        <v>Fail</v>
      </c>
    </row>
    <row r="297" spans="1:7" ht="17" x14ac:dyDescent="0.2">
      <c r="A297" s="63" t="s">
        <v>628</v>
      </c>
      <c r="B297" s="21" t="s">
        <v>56</v>
      </c>
      <c r="C297" s="21" t="s">
        <v>68</v>
      </c>
      <c r="D297" s="61" t="s">
        <v>99</v>
      </c>
      <c r="E297" s="62">
        <v>45320</v>
      </c>
      <c r="F297" s="45" t="str">
        <f t="shared" si="10"/>
        <v>1 Early</v>
      </c>
      <c r="G297" s="31" t="str">
        <f>IF(ISBLANK(Status!C297),"",IF(Status!C297="Pass","Pass","Fail"))</f>
        <v>Pass</v>
      </c>
    </row>
    <row r="298" spans="1:7" ht="17" x14ac:dyDescent="0.2">
      <c r="A298" s="63" t="s">
        <v>630</v>
      </c>
      <c r="B298" s="21" t="s">
        <v>168</v>
      </c>
      <c r="C298" s="21" t="s">
        <v>68</v>
      </c>
      <c r="D298" s="61" t="s">
        <v>99</v>
      </c>
      <c r="E298" s="62">
        <v>45320</v>
      </c>
      <c r="F298" s="45" t="str">
        <f t="shared" si="10"/>
        <v>1 Early</v>
      </c>
      <c r="G298" s="31" t="str">
        <f>IF(ISBLANK(Status!C298),"",IF(Status!C298="Pass","Pass","Fail"))</f>
        <v>Pass</v>
      </c>
    </row>
    <row r="299" spans="1:7" ht="17" x14ac:dyDescent="0.2">
      <c r="A299" s="63" t="s">
        <v>663</v>
      </c>
      <c r="B299" s="21" t="s">
        <v>665</v>
      </c>
      <c r="C299" s="21" t="s">
        <v>68</v>
      </c>
      <c r="D299" s="61" t="s">
        <v>158</v>
      </c>
      <c r="E299" s="22">
        <v>45321</v>
      </c>
      <c r="F299" s="45" t="str">
        <f t="shared" si="10"/>
        <v>2 Delayed</v>
      </c>
      <c r="G299" s="31" t="str">
        <f>IF(ISBLANK(Status!C299),"",IF(Status!C299="Pass","Pass","Fail"))</f>
        <v>Fail</v>
      </c>
    </row>
    <row r="300" spans="1:7" ht="17" x14ac:dyDescent="0.2">
      <c r="A300" s="63" t="s">
        <v>666</v>
      </c>
      <c r="B300" s="21" t="s">
        <v>299</v>
      </c>
      <c r="C300" s="21" t="s">
        <v>68</v>
      </c>
      <c r="D300" s="61" t="s">
        <v>158</v>
      </c>
      <c r="E300" s="22">
        <v>45321</v>
      </c>
      <c r="F300" s="45" t="str">
        <f t="shared" si="10"/>
        <v>2 Delayed</v>
      </c>
      <c r="G300" s="31" t="str">
        <f>IF(ISBLANK(Status!C300),"",IF(Status!C300="Pass","Pass","Fail"))</f>
        <v>Pass</v>
      </c>
    </row>
    <row r="301" spans="1:7" ht="17" x14ac:dyDescent="0.2">
      <c r="A301" s="63" t="s">
        <v>748</v>
      </c>
      <c r="B301" s="21" t="s">
        <v>248</v>
      </c>
      <c r="C301" s="21" t="s">
        <v>68</v>
      </c>
      <c r="D301" s="61" t="s">
        <v>99</v>
      </c>
      <c r="E301" s="22">
        <v>45324</v>
      </c>
      <c r="F301" s="45" t="str">
        <f t="shared" si="10"/>
        <v>2 Delayed</v>
      </c>
      <c r="G301" s="31" t="str">
        <f>IF(ISBLANK(Status!C301),"",IF(Status!C301="Pass","Pass","Fail"))</f>
        <v>Fail</v>
      </c>
    </row>
    <row r="302" spans="1:7" ht="17" x14ac:dyDescent="0.2">
      <c r="A302" s="63" t="s">
        <v>750</v>
      </c>
      <c r="B302" s="21" t="s">
        <v>168</v>
      </c>
      <c r="C302" s="21" t="s">
        <v>68</v>
      </c>
      <c r="D302" s="61" t="s">
        <v>99</v>
      </c>
      <c r="E302" s="22">
        <v>45324</v>
      </c>
      <c r="F302" s="45" t="str">
        <f t="shared" si="10"/>
        <v>2 Delayed</v>
      </c>
      <c r="G302" s="31" t="str">
        <f>IF(ISBLANK(Status!C302),"",IF(Status!C302="Pass","Pass","Fail"))</f>
        <v>Fail</v>
      </c>
    </row>
    <row r="303" spans="1:7" ht="17" x14ac:dyDescent="0.2">
      <c r="A303" s="63" t="s">
        <v>752</v>
      </c>
      <c r="B303" s="21" t="s">
        <v>247</v>
      </c>
      <c r="C303" s="21" t="s">
        <v>68</v>
      </c>
      <c r="D303" s="61" t="s">
        <v>158</v>
      </c>
      <c r="E303" s="22">
        <v>45327</v>
      </c>
      <c r="F303" s="45" t="str">
        <f t="shared" si="10"/>
        <v>2 Delayed</v>
      </c>
      <c r="G303" s="31" t="str">
        <f>IF(ISBLANK(Status!C303),"",IF(Status!C303="Pass","Pass","Fail"))</f>
        <v>Fail</v>
      </c>
    </row>
    <row r="304" spans="1:7" ht="17" x14ac:dyDescent="0.2">
      <c r="A304" s="63" t="s">
        <v>754</v>
      </c>
      <c r="B304" s="21" t="s">
        <v>756</v>
      </c>
      <c r="C304" s="21" t="s">
        <v>68</v>
      </c>
      <c r="D304" s="61" t="s">
        <v>158</v>
      </c>
      <c r="E304" s="22">
        <v>45327</v>
      </c>
      <c r="F304" s="45" t="str">
        <f t="shared" si="10"/>
        <v>2 Delayed</v>
      </c>
      <c r="G304" s="31" t="str">
        <f>IF(ISBLANK(Status!C304),"",IF(Status!C304="Pass","Pass","Fail"))</f>
        <v>Pass</v>
      </c>
    </row>
    <row r="305" spans="1:7" ht="17" x14ac:dyDescent="0.2">
      <c r="A305" s="63" t="s">
        <v>757</v>
      </c>
      <c r="B305" s="21" t="s">
        <v>759</v>
      </c>
      <c r="C305" s="21" t="s">
        <v>68</v>
      </c>
      <c r="D305" s="61" t="s">
        <v>158</v>
      </c>
      <c r="E305" s="22">
        <v>45327</v>
      </c>
      <c r="F305" s="45" t="str">
        <f t="shared" si="10"/>
        <v>2 Delayed</v>
      </c>
      <c r="G305" s="31" t="str">
        <f>IF(ISBLANK(Status!C305),"",IF(Status!C305="Pass","Pass","Fail"))</f>
        <v>Pass</v>
      </c>
    </row>
    <row r="306" spans="1:7" ht="17" x14ac:dyDescent="0.2">
      <c r="A306" s="63" t="s">
        <v>760</v>
      </c>
      <c r="B306" s="21" t="s">
        <v>56</v>
      </c>
      <c r="C306" s="21" t="s">
        <v>68</v>
      </c>
      <c r="D306" s="61" t="s">
        <v>99</v>
      </c>
      <c r="E306" s="22">
        <v>45328</v>
      </c>
      <c r="F306" s="45" t="str">
        <f t="shared" si="10"/>
        <v>2 Delayed</v>
      </c>
      <c r="G306" s="31" t="str">
        <f>IF(ISBLANK(Status!C306),"",IF(Status!C306="Pass","Pass","Fail"))</f>
        <v>Pass</v>
      </c>
    </row>
    <row r="307" spans="1:7" ht="17" x14ac:dyDescent="0.2">
      <c r="A307" s="63" t="s">
        <v>762</v>
      </c>
      <c r="B307" s="21" t="s">
        <v>764</v>
      </c>
      <c r="C307" s="21" t="s">
        <v>68</v>
      </c>
      <c r="D307" s="61" t="s">
        <v>158</v>
      </c>
      <c r="E307" s="22">
        <v>45328</v>
      </c>
      <c r="F307" s="45" t="str">
        <f t="shared" si="10"/>
        <v>2 Delayed</v>
      </c>
      <c r="G307" s="31" t="str">
        <f>IF(ISBLANK(Status!C307),"",IF(Status!C307="Pass","Pass","Fail"))</f>
        <v>Fail</v>
      </c>
    </row>
    <row r="308" spans="1:7" ht="17" x14ac:dyDescent="0.2">
      <c r="A308" s="63" t="s">
        <v>765</v>
      </c>
      <c r="B308" s="21" t="s">
        <v>245</v>
      </c>
      <c r="C308" s="21" t="s">
        <v>68</v>
      </c>
      <c r="D308" s="61" t="s">
        <v>158</v>
      </c>
      <c r="E308" s="22">
        <v>45328</v>
      </c>
      <c r="F308" s="45" t="str">
        <f t="shared" si="10"/>
        <v>2 Delayed</v>
      </c>
      <c r="G308" s="31" t="str">
        <f>IF(ISBLANK(Status!C308),"",IF(Status!C308="Pass","Pass","Fail"))</f>
        <v>Pass</v>
      </c>
    </row>
    <row r="309" spans="1:7" ht="17" x14ac:dyDescent="0.2">
      <c r="A309" s="63" t="s">
        <v>767</v>
      </c>
      <c r="B309" s="21" t="s">
        <v>79</v>
      </c>
      <c r="C309" s="21" t="s">
        <v>68</v>
      </c>
      <c r="D309" s="61" t="s">
        <v>99</v>
      </c>
      <c r="E309" s="22">
        <v>45329</v>
      </c>
      <c r="F309" s="45" t="str">
        <f t="shared" si="10"/>
        <v>2 Delayed</v>
      </c>
      <c r="G309" s="31" t="str">
        <f>IF(ISBLANK(Status!C309),"",IF(Status!C309="Pass","Pass","Fail"))</f>
        <v>Fail</v>
      </c>
    </row>
    <row r="310" spans="1:7" ht="17" x14ac:dyDescent="0.2">
      <c r="A310" s="63" t="s">
        <v>769</v>
      </c>
      <c r="B310" s="21" t="s">
        <v>756</v>
      </c>
      <c r="C310" s="21" t="s">
        <v>68</v>
      </c>
      <c r="D310" s="61" t="s">
        <v>158</v>
      </c>
      <c r="E310" s="22">
        <v>45329</v>
      </c>
      <c r="F310" s="45" t="str">
        <f t="shared" si="10"/>
        <v>2 Delayed</v>
      </c>
      <c r="G310" s="31" t="str">
        <f>IF(ISBLANK(Status!C310),"",IF(Status!C310="Pass","Pass","Fail"))</f>
        <v>Pass</v>
      </c>
    </row>
    <row r="311" spans="1:7" ht="17" x14ac:dyDescent="0.2">
      <c r="A311" s="63" t="s">
        <v>782</v>
      </c>
      <c r="B311" s="21" t="s">
        <v>756</v>
      </c>
      <c r="C311" s="21" t="s">
        <v>68</v>
      </c>
      <c r="D311" s="61" t="s">
        <v>158</v>
      </c>
      <c r="E311" s="22">
        <v>45331</v>
      </c>
      <c r="F311" s="45" t="str">
        <f t="shared" si="10"/>
        <v>2 Delayed</v>
      </c>
      <c r="G311" s="31" t="str">
        <f>IF(ISBLANK(Status!C311),"",IF(Status!C311="Pass","Pass","Fail"))</f>
        <v>Pass</v>
      </c>
    </row>
    <row r="312" spans="1:7" ht="17" x14ac:dyDescent="0.2">
      <c r="A312" s="63" t="s">
        <v>784</v>
      </c>
      <c r="B312" s="21" t="s">
        <v>786</v>
      </c>
      <c r="C312" s="21" t="s">
        <v>68</v>
      </c>
      <c r="D312" s="61" t="s">
        <v>158</v>
      </c>
      <c r="E312" s="22">
        <v>45331</v>
      </c>
      <c r="F312" s="45" t="str">
        <f t="shared" si="10"/>
        <v>2 Delayed</v>
      </c>
      <c r="G312" s="31" t="str">
        <f>IF(ISBLANK(Status!C312),"",IF(Status!C312="Pass","Pass","Fail"))</f>
        <v>Pass</v>
      </c>
    </row>
    <row r="313" spans="1:7" ht="17" x14ac:dyDescent="0.2">
      <c r="A313" s="63" t="s">
        <v>815</v>
      </c>
      <c r="B313" s="21" t="s">
        <v>817</v>
      </c>
      <c r="C313" s="21" t="s">
        <v>68</v>
      </c>
      <c r="D313" s="61" t="s">
        <v>158</v>
      </c>
      <c r="E313" s="22">
        <v>45331</v>
      </c>
      <c r="F313" s="45" t="str">
        <f t="shared" si="10"/>
        <v>2 Delayed</v>
      </c>
      <c r="G313" s="31" t="str">
        <f>IF(ISBLANK(Status!C313),"",IF(Status!C313="Pass","Pass","Fail"))</f>
        <v>Fail</v>
      </c>
    </row>
    <row r="314" spans="1:7" ht="17" x14ac:dyDescent="0.2">
      <c r="A314" s="63" t="s">
        <v>818</v>
      </c>
      <c r="B314" s="21" t="s">
        <v>657</v>
      </c>
      <c r="C314" s="21" t="s">
        <v>68</v>
      </c>
      <c r="D314" s="61" t="s">
        <v>99</v>
      </c>
      <c r="E314" s="22">
        <v>45331</v>
      </c>
      <c r="F314" s="45" t="str">
        <f t="shared" si="10"/>
        <v>2 Delayed</v>
      </c>
      <c r="G314" s="31" t="str">
        <f>IF(ISBLANK(Status!C314),"",IF(Status!C314="Pass","Pass","Fail"))</f>
        <v>Pass</v>
      </c>
    </row>
    <row r="315" spans="1:7" ht="17" x14ac:dyDescent="0.2">
      <c r="A315" s="63" t="s">
        <v>820</v>
      </c>
      <c r="B315" s="21" t="s">
        <v>817</v>
      </c>
      <c r="C315" s="21" t="s">
        <v>68</v>
      </c>
      <c r="D315" s="61" t="s">
        <v>158</v>
      </c>
      <c r="E315" s="22">
        <v>45331</v>
      </c>
      <c r="F315" s="45" t="str">
        <f t="shared" si="10"/>
        <v>2 Delayed</v>
      </c>
      <c r="G315" s="31" t="str">
        <f>IF(ISBLANK(Status!C315),"",IF(Status!C315="Pass","Pass","Fail"))</f>
        <v>Fail</v>
      </c>
    </row>
    <row r="316" spans="1:7" ht="17" x14ac:dyDescent="0.2">
      <c r="A316" s="63" t="s">
        <v>822</v>
      </c>
      <c r="B316" s="21" t="s">
        <v>247</v>
      </c>
      <c r="C316" s="21" t="s">
        <v>68</v>
      </c>
      <c r="D316" s="61" t="s">
        <v>158</v>
      </c>
      <c r="E316" s="22">
        <v>45331</v>
      </c>
      <c r="F316" s="45" t="str">
        <f t="shared" si="10"/>
        <v>2 Delayed</v>
      </c>
      <c r="G316" s="31" t="str">
        <f>IF(ISBLANK(Status!C316),"",IF(Status!C316="Pass","Pass","Fail"))</f>
        <v>Fail</v>
      </c>
    </row>
    <row r="317" spans="1:7" ht="17" x14ac:dyDescent="0.2">
      <c r="A317" s="63" t="s">
        <v>824</v>
      </c>
      <c r="B317" s="21" t="s">
        <v>826</v>
      </c>
      <c r="C317" s="21" t="s">
        <v>68</v>
      </c>
      <c r="D317" s="61" t="s">
        <v>158</v>
      </c>
      <c r="E317" s="22">
        <v>45331</v>
      </c>
      <c r="F317" s="45" t="str">
        <f t="shared" si="10"/>
        <v>2 Delayed</v>
      </c>
      <c r="G317" s="31" t="str">
        <f>IF(ISBLANK(Status!C317),"",IF(Status!C317="Pass","Pass","Fail"))</f>
        <v>Pass</v>
      </c>
    </row>
    <row r="318" spans="1:7" ht="17" x14ac:dyDescent="0.2">
      <c r="A318" s="63" t="s">
        <v>827</v>
      </c>
      <c r="B318" s="21" t="s">
        <v>829</v>
      </c>
      <c r="C318" s="21" t="s">
        <v>68</v>
      </c>
      <c r="D318" s="61" t="s">
        <v>158</v>
      </c>
      <c r="E318" s="22">
        <v>45331</v>
      </c>
      <c r="F318" s="45" t="str">
        <f t="shared" si="10"/>
        <v>2 Delayed</v>
      </c>
      <c r="G318" s="31" t="str">
        <f>IF(ISBLANK(Status!C318),"",IF(Status!C318="Pass","Pass","Fail"))</f>
        <v>Fail</v>
      </c>
    </row>
    <row r="319" spans="1:7" ht="17" x14ac:dyDescent="0.2">
      <c r="A319" s="63" t="s">
        <v>926</v>
      </c>
      <c r="B319" s="21" t="s">
        <v>928</v>
      </c>
      <c r="C319" s="21" t="s">
        <v>68</v>
      </c>
      <c r="D319" s="61" t="s">
        <v>158</v>
      </c>
      <c r="E319" s="22">
        <v>45334</v>
      </c>
      <c r="F319" s="45" t="str">
        <f t="shared" si="10"/>
        <v>3 Late</v>
      </c>
      <c r="G319" s="31" t="str">
        <f>IF(ISBLANK(Status!C319),"",IF(Status!C319="Pass","Pass","Fail"))</f>
        <v>Fail</v>
      </c>
    </row>
    <row r="320" spans="1:7" ht="17" x14ac:dyDescent="0.2">
      <c r="A320" s="63" t="s">
        <v>929</v>
      </c>
      <c r="B320" s="21" t="s">
        <v>759</v>
      </c>
      <c r="C320" s="21" t="s">
        <v>68</v>
      </c>
      <c r="D320" s="61" t="s">
        <v>158</v>
      </c>
      <c r="E320" s="22">
        <v>45334</v>
      </c>
      <c r="F320" s="45" t="str">
        <f t="shared" si="10"/>
        <v>3 Late</v>
      </c>
      <c r="G320" s="31" t="str">
        <f>IF(ISBLANK(Status!C320),"",IF(Status!C320="Pass","Pass","Fail"))</f>
        <v>Pass</v>
      </c>
    </row>
    <row r="321" spans="1:7" ht="17" x14ac:dyDescent="0.2">
      <c r="A321" s="63" t="s">
        <v>931</v>
      </c>
      <c r="B321" s="21" t="s">
        <v>829</v>
      </c>
      <c r="C321" s="21" t="s">
        <v>68</v>
      </c>
      <c r="D321" s="61" t="s">
        <v>158</v>
      </c>
      <c r="E321" s="22">
        <v>45334</v>
      </c>
      <c r="F321" s="45" t="str">
        <f t="shared" si="10"/>
        <v>3 Late</v>
      </c>
      <c r="G321" s="31" t="str">
        <f>IF(ISBLANK(Status!C321),"",IF(Status!C321="Pass","Pass","Fail"))</f>
        <v>Pass</v>
      </c>
    </row>
    <row r="322" spans="1:7" ht="17" x14ac:dyDescent="0.2">
      <c r="A322" s="63" t="s">
        <v>933</v>
      </c>
      <c r="B322" s="21" t="s">
        <v>829</v>
      </c>
      <c r="C322" s="21" t="s">
        <v>68</v>
      </c>
      <c r="D322" s="61" t="s">
        <v>158</v>
      </c>
      <c r="E322" s="22">
        <v>45334</v>
      </c>
      <c r="F322" s="45" t="str">
        <f t="shared" si="10"/>
        <v>3 Late</v>
      </c>
      <c r="G322" s="31" t="str">
        <f>IF(ISBLANK(Status!C322),"",IF(Status!C322="Pass","Pass","Fail"))</f>
        <v>Fail</v>
      </c>
    </row>
    <row r="323" spans="1:7" ht="17" x14ac:dyDescent="0.2">
      <c r="A323" s="63" t="s">
        <v>935</v>
      </c>
      <c r="B323" s="21" t="s">
        <v>764</v>
      </c>
      <c r="C323" s="21" t="s">
        <v>68</v>
      </c>
      <c r="D323" s="61" t="s">
        <v>158</v>
      </c>
      <c r="E323" s="22">
        <v>45334</v>
      </c>
      <c r="F323" s="45" t="str">
        <f t="shared" ref="F323:F368" si="11">IF(E323&lt;V$3,"1 Early", IF(E323&lt;V$5, "2 Delayed","3 Late"))</f>
        <v>3 Late</v>
      </c>
      <c r="G323" s="31" t="str">
        <f>IF(ISBLANK(Status!C323),"",IF(Status!C323="Pass","Pass","Fail"))</f>
        <v>Fail</v>
      </c>
    </row>
    <row r="324" spans="1:7" ht="17" x14ac:dyDescent="0.2">
      <c r="A324" s="63" t="s">
        <v>937</v>
      </c>
      <c r="B324" s="21" t="s">
        <v>764</v>
      </c>
      <c r="C324" s="21" t="s">
        <v>68</v>
      </c>
      <c r="D324" s="61" t="s">
        <v>158</v>
      </c>
      <c r="E324" s="22">
        <v>45334</v>
      </c>
      <c r="F324" s="45" t="str">
        <f t="shared" si="11"/>
        <v>3 Late</v>
      </c>
      <c r="G324" s="31" t="str">
        <f>IF(ISBLANK(Status!C324),"",IF(Status!C324="Pass","Pass","Fail"))</f>
        <v>Fail</v>
      </c>
    </row>
    <row r="325" spans="1:7" ht="17" x14ac:dyDescent="0.2">
      <c r="A325" s="63" t="s">
        <v>939</v>
      </c>
      <c r="B325" s="21" t="s">
        <v>941</v>
      </c>
      <c r="C325" s="21" t="s">
        <v>68</v>
      </c>
      <c r="D325" s="61" t="s">
        <v>158</v>
      </c>
      <c r="E325" s="22">
        <v>45334</v>
      </c>
      <c r="F325" s="45" t="str">
        <f t="shared" si="11"/>
        <v>3 Late</v>
      </c>
      <c r="G325" s="31" t="str">
        <f>IF(ISBLANK(Status!C325),"",IF(Status!C325="Pass","Pass","Fail"))</f>
        <v>Fail</v>
      </c>
    </row>
    <row r="326" spans="1:7" ht="17" x14ac:dyDescent="0.2">
      <c r="A326" s="63" t="s">
        <v>942</v>
      </c>
      <c r="B326" s="21" t="s">
        <v>944</v>
      </c>
      <c r="C326" s="21" t="s">
        <v>68</v>
      </c>
      <c r="D326" s="61" t="s">
        <v>158</v>
      </c>
      <c r="E326" s="22">
        <v>45334</v>
      </c>
      <c r="F326" s="45" t="str">
        <f t="shared" si="11"/>
        <v>3 Late</v>
      </c>
      <c r="G326" s="31" t="str">
        <f>IF(ISBLANK(Status!C326),"",IF(Status!C326="Pass","Pass","Fail"))</f>
        <v>Fail</v>
      </c>
    </row>
    <row r="327" spans="1:7" ht="17" x14ac:dyDescent="0.2">
      <c r="A327" s="63" t="s">
        <v>945</v>
      </c>
      <c r="B327" s="21" t="s">
        <v>947</v>
      </c>
      <c r="C327" s="21" t="s">
        <v>68</v>
      </c>
      <c r="D327" s="61" t="s">
        <v>158</v>
      </c>
      <c r="E327" s="22">
        <v>45334</v>
      </c>
      <c r="F327" s="45" t="str">
        <f t="shared" si="11"/>
        <v>3 Late</v>
      </c>
      <c r="G327" s="31" t="str">
        <f>IF(ISBLANK(Status!C327),"",IF(Status!C327="Pass","Pass","Fail"))</f>
        <v>Pass</v>
      </c>
    </row>
    <row r="328" spans="1:7" ht="17" x14ac:dyDescent="0.2">
      <c r="A328" s="63" t="s">
        <v>948</v>
      </c>
      <c r="B328" s="21" t="s">
        <v>941</v>
      </c>
      <c r="C328" s="21" t="s">
        <v>68</v>
      </c>
      <c r="D328" s="61" t="s">
        <v>158</v>
      </c>
      <c r="E328" s="22">
        <v>45334</v>
      </c>
      <c r="F328" s="45" t="str">
        <f t="shared" si="11"/>
        <v>3 Late</v>
      </c>
      <c r="G328" s="31" t="str">
        <f>IF(ISBLANK(Status!C328),"",IF(Status!C328="Pass","Pass","Fail"))</f>
        <v>Fail</v>
      </c>
    </row>
    <row r="329" spans="1:7" ht="17" x14ac:dyDescent="0.2">
      <c r="A329" s="63" t="s">
        <v>950</v>
      </c>
      <c r="B329" s="21" t="s">
        <v>952</v>
      </c>
      <c r="C329" s="21" t="s">
        <v>68</v>
      </c>
      <c r="D329" s="61" t="s">
        <v>158</v>
      </c>
      <c r="E329" s="22">
        <v>45334</v>
      </c>
      <c r="F329" s="45" t="str">
        <f t="shared" si="11"/>
        <v>3 Late</v>
      </c>
      <c r="G329" s="31" t="str">
        <f>IF(ISBLANK(Status!C329),"",IF(Status!C329="Pass","Pass","Fail"))</f>
        <v>Fail</v>
      </c>
    </row>
    <row r="330" spans="1:7" ht="17" x14ac:dyDescent="0.2">
      <c r="A330" s="63" t="s">
        <v>953</v>
      </c>
      <c r="B330" s="21" t="s">
        <v>952</v>
      </c>
      <c r="C330" s="21" t="s">
        <v>68</v>
      </c>
      <c r="D330" s="61" t="s">
        <v>158</v>
      </c>
      <c r="E330" s="22">
        <v>45334</v>
      </c>
      <c r="F330" s="45" t="str">
        <f t="shared" si="11"/>
        <v>3 Late</v>
      </c>
      <c r="G330" s="31" t="str">
        <f>IF(ISBLANK(Status!C330),"",IF(Status!C330="Pass","Pass","Fail"))</f>
        <v>Pass</v>
      </c>
    </row>
    <row r="331" spans="1:7" ht="17" x14ac:dyDescent="0.2">
      <c r="A331" s="63" t="s">
        <v>955</v>
      </c>
      <c r="B331" s="21" t="s">
        <v>941</v>
      </c>
      <c r="C331" s="21" t="s">
        <v>68</v>
      </c>
      <c r="D331" s="61" t="s">
        <v>158</v>
      </c>
      <c r="E331" s="22">
        <v>45334</v>
      </c>
      <c r="F331" s="45" t="str">
        <f t="shared" si="11"/>
        <v>3 Late</v>
      </c>
      <c r="G331" s="31" t="str">
        <f>IF(ISBLANK(Status!C331),"",IF(Status!C331="Pass","Pass","Fail"))</f>
        <v>Pass</v>
      </c>
    </row>
    <row r="332" spans="1:7" ht="17" x14ac:dyDescent="0.2">
      <c r="A332" s="63" t="s">
        <v>957</v>
      </c>
      <c r="B332" s="21" t="s">
        <v>959</v>
      </c>
      <c r="C332" s="21" t="s">
        <v>68</v>
      </c>
      <c r="D332" s="61" t="s">
        <v>158</v>
      </c>
      <c r="E332" s="22">
        <v>45334</v>
      </c>
      <c r="F332" s="45" t="str">
        <f t="shared" si="11"/>
        <v>3 Late</v>
      </c>
      <c r="G332" s="31" t="str">
        <f>IF(ISBLANK(Status!C332),"",IF(Status!C332="Pass","Pass","Fail"))</f>
        <v>Fail</v>
      </c>
    </row>
    <row r="333" spans="1:7" ht="17" x14ac:dyDescent="0.2">
      <c r="A333" s="63" t="s">
        <v>960</v>
      </c>
      <c r="B333" s="21" t="s">
        <v>959</v>
      </c>
      <c r="C333" s="21" t="s">
        <v>68</v>
      </c>
      <c r="D333" s="61" t="s">
        <v>158</v>
      </c>
      <c r="E333" s="22">
        <v>45334</v>
      </c>
      <c r="F333" s="45" t="str">
        <f t="shared" si="11"/>
        <v>3 Late</v>
      </c>
      <c r="G333" s="31" t="str">
        <f>IF(ISBLANK(Status!C333),"",IF(Status!C333="Pass","Pass","Fail"))</f>
        <v>Fail</v>
      </c>
    </row>
    <row r="334" spans="1:7" ht="17" x14ac:dyDescent="0.2">
      <c r="A334" s="63" t="s">
        <v>962</v>
      </c>
      <c r="B334" s="21" t="s">
        <v>964</v>
      </c>
      <c r="C334" s="21" t="s">
        <v>68</v>
      </c>
      <c r="D334" s="61" t="s">
        <v>158</v>
      </c>
      <c r="E334" s="22">
        <v>45334</v>
      </c>
      <c r="F334" s="45" t="str">
        <f t="shared" si="11"/>
        <v>3 Late</v>
      </c>
      <c r="G334" s="31" t="str">
        <f>IF(ISBLANK(Status!C334),"",IF(Status!C334="Pass","Pass","Fail"))</f>
        <v>Pass</v>
      </c>
    </row>
    <row r="335" spans="1:7" ht="17" x14ac:dyDescent="0.2">
      <c r="A335" s="63" t="s">
        <v>965</v>
      </c>
      <c r="B335" s="21" t="s">
        <v>967</v>
      </c>
      <c r="C335" s="21" t="s">
        <v>68</v>
      </c>
      <c r="D335" s="61" t="s">
        <v>158</v>
      </c>
      <c r="E335" s="22">
        <v>45334</v>
      </c>
      <c r="F335" s="45" t="str">
        <f t="shared" si="11"/>
        <v>3 Late</v>
      </c>
      <c r="G335" s="31" t="str">
        <f>IF(ISBLANK(Status!C335),"",IF(Status!C335="Pass","Pass","Fail"))</f>
        <v>Fail</v>
      </c>
    </row>
    <row r="336" spans="1:7" ht="17" x14ac:dyDescent="0.2">
      <c r="A336" s="63" t="s">
        <v>968</v>
      </c>
      <c r="B336" s="21" t="s">
        <v>970</v>
      </c>
      <c r="C336" s="21" t="s">
        <v>68</v>
      </c>
      <c r="D336" s="61" t="s">
        <v>158</v>
      </c>
      <c r="E336" s="22">
        <v>45334</v>
      </c>
      <c r="F336" s="45" t="str">
        <f t="shared" si="11"/>
        <v>3 Late</v>
      </c>
      <c r="G336" s="31" t="str">
        <f>IF(ISBLANK(Status!C336),"",IF(Status!C336="Pass","Pass","Fail"))</f>
        <v>Pass</v>
      </c>
    </row>
    <row r="337" spans="1:7" ht="17" x14ac:dyDescent="0.2">
      <c r="A337" s="63" t="s">
        <v>971</v>
      </c>
      <c r="B337" s="21" t="s">
        <v>970</v>
      </c>
      <c r="C337" s="21" t="s">
        <v>68</v>
      </c>
      <c r="D337" s="61" t="s">
        <v>158</v>
      </c>
      <c r="E337" s="22">
        <v>45334</v>
      </c>
      <c r="F337" s="45" t="str">
        <f t="shared" si="11"/>
        <v>3 Late</v>
      </c>
      <c r="G337" s="31" t="str">
        <f>IF(ISBLANK(Status!C337),"",IF(Status!C337="Pass","Pass","Fail"))</f>
        <v>Fail</v>
      </c>
    </row>
    <row r="338" spans="1:7" ht="17" x14ac:dyDescent="0.2">
      <c r="A338" s="63" t="s">
        <v>973</v>
      </c>
      <c r="B338" s="21" t="s">
        <v>299</v>
      </c>
      <c r="C338" s="21" t="s">
        <v>68</v>
      </c>
      <c r="D338" s="61" t="s">
        <v>158</v>
      </c>
      <c r="E338" s="22">
        <v>45334</v>
      </c>
      <c r="F338" s="45" t="str">
        <f t="shared" si="11"/>
        <v>3 Late</v>
      </c>
      <c r="G338" s="31" t="str">
        <f>IF(ISBLANK(Status!C338),"",IF(Status!C338="Pass","Pass","Fail"))</f>
        <v>Fail</v>
      </c>
    </row>
    <row r="339" spans="1:7" ht="17" x14ac:dyDescent="0.2">
      <c r="A339" s="63" t="s">
        <v>975</v>
      </c>
      <c r="B339" s="21" t="s">
        <v>977</v>
      </c>
      <c r="C339" s="21" t="s">
        <v>68</v>
      </c>
      <c r="D339" s="61" t="s">
        <v>158</v>
      </c>
      <c r="E339" s="22">
        <v>45334</v>
      </c>
      <c r="F339" s="45" t="str">
        <f t="shared" si="11"/>
        <v>3 Late</v>
      </c>
      <c r="G339" s="31" t="str">
        <f>IF(ISBLANK(Status!C339),"",IF(Status!C339="Pass","Pass","Fail"))</f>
        <v>Fail</v>
      </c>
    </row>
    <row r="340" spans="1:7" ht="17" x14ac:dyDescent="0.2">
      <c r="A340" s="63" t="s">
        <v>978</v>
      </c>
      <c r="B340" s="21" t="s">
        <v>977</v>
      </c>
      <c r="C340" s="21" t="s">
        <v>68</v>
      </c>
      <c r="D340" s="61" t="s">
        <v>158</v>
      </c>
      <c r="E340" s="22">
        <v>45334</v>
      </c>
      <c r="F340" s="45" t="str">
        <f t="shared" si="11"/>
        <v>3 Late</v>
      </c>
      <c r="G340" s="31" t="str">
        <f>IF(ISBLANK(Status!C340),"",IF(Status!C340="Pass","Pass","Fail"))</f>
        <v>Pass</v>
      </c>
    </row>
    <row r="341" spans="1:7" ht="17" x14ac:dyDescent="0.2">
      <c r="A341" s="63" t="s">
        <v>1110</v>
      </c>
      <c r="B341" s="21" t="s">
        <v>1112</v>
      </c>
      <c r="C341" s="21" t="s">
        <v>68</v>
      </c>
      <c r="D341" s="61" t="s">
        <v>158</v>
      </c>
      <c r="E341" s="22">
        <v>45335</v>
      </c>
      <c r="F341" s="45" t="str">
        <f t="shared" si="11"/>
        <v>3 Late</v>
      </c>
      <c r="G341" s="31" t="str">
        <f>IF(ISBLANK(Status!C341),"",IF(Status!C341="Pass","Pass","Fail"))</f>
        <v>Fail</v>
      </c>
    </row>
    <row r="342" spans="1:7" ht="17" x14ac:dyDescent="0.2">
      <c r="A342" s="63" t="s">
        <v>1113</v>
      </c>
      <c r="B342" s="21" t="s">
        <v>619</v>
      </c>
      <c r="C342" s="21" t="s">
        <v>68</v>
      </c>
      <c r="D342" s="61" t="s">
        <v>158</v>
      </c>
      <c r="E342" s="22">
        <v>45335</v>
      </c>
      <c r="F342" s="45" t="str">
        <f t="shared" si="11"/>
        <v>3 Late</v>
      </c>
      <c r="G342" s="31" t="str">
        <f>IF(ISBLANK(Status!C342),"",IF(Status!C342="Pass","Pass","Fail"))</f>
        <v>Fail</v>
      </c>
    </row>
    <row r="343" spans="1:7" ht="17" x14ac:dyDescent="0.2">
      <c r="A343" s="63" t="s">
        <v>1115</v>
      </c>
      <c r="B343" s="21" t="s">
        <v>967</v>
      </c>
      <c r="C343" s="21" t="s">
        <v>68</v>
      </c>
      <c r="D343" s="61" t="s">
        <v>158</v>
      </c>
      <c r="E343" s="22">
        <v>45335</v>
      </c>
      <c r="F343" s="45" t="str">
        <f t="shared" si="11"/>
        <v>3 Late</v>
      </c>
      <c r="G343" s="31" t="str">
        <f>IF(ISBLANK(Status!C343),"",IF(Status!C343="Pass","Pass","Fail"))</f>
        <v>Fail</v>
      </c>
    </row>
    <row r="344" spans="1:7" ht="17" x14ac:dyDescent="0.2">
      <c r="A344" s="63" t="s">
        <v>1117</v>
      </c>
      <c r="B344" s="21" t="s">
        <v>1119</v>
      </c>
      <c r="C344" s="21" t="s">
        <v>68</v>
      </c>
      <c r="D344" s="61" t="s">
        <v>158</v>
      </c>
      <c r="E344" s="22">
        <v>45335</v>
      </c>
      <c r="F344" s="45" t="str">
        <f t="shared" si="11"/>
        <v>3 Late</v>
      </c>
      <c r="G344" s="31" t="str">
        <f>IF(ISBLANK(Status!C344),"",IF(Status!C344="Pass","Pass","Fail"))</f>
        <v>Pass</v>
      </c>
    </row>
    <row r="345" spans="1:7" ht="17" x14ac:dyDescent="0.2">
      <c r="A345" s="63" t="s">
        <v>1120</v>
      </c>
      <c r="B345" s="21" t="s">
        <v>947</v>
      </c>
      <c r="C345" s="21" t="s">
        <v>68</v>
      </c>
      <c r="D345" s="61" t="s">
        <v>158</v>
      </c>
      <c r="E345" s="22">
        <v>45335</v>
      </c>
      <c r="F345" s="45" t="str">
        <f t="shared" si="11"/>
        <v>3 Late</v>
      </c>
      <c r="G345" s="31" t="str">
        <f>IF(ISBLANK(Status!C345),"",IF(Status!C345="Pass","Pass","Fail"))</f>
        <v>Pass</v>
      </c>
    </row>
    <row r="346" spans="1:7" ht="17" x14ac:dyDescent="0.2">
      <c r="A346" s="63" t="s">
        <v>1122</v>
      </c>
      <c r="B346" s="21" t="s">
        <v>786</v>
      </c>
      <c r="C346" s="21" t="s">
        <v>68</v>
      </c>
      <c r="D346" s="61" t="s">
        <v>158</v>
      </c>
      <c r="E346" s="22">
        <v>45335</v>
      </c>
      <c r="F346" s="45" t="str">
        <f t="shared" si="11"/>
        <v>3 Late</v>
      </c>
      <c r="G346" s="31" t="str">
        <f>IF(ISBLANK(Status!C346),"",IF(Status!C346="Pass","Pass","Fail"))</f>
        <v>Pass</v>
      </c>
    </row>
    <row r="347" spans="1:7" ht="17" x14ac:dyDescent="0.2">
      <c r="A347" s="63" t="s">
        <v>1124</v>
      </c>
      <c r="B347" s="21" t="s">
        <v>1126</v>
      </c>
      <c r="C347" s="21" t="s">
        <v>68</v>
      </c>
      <c r="D347" s="61" t="s">
        <v>158</v>
      </c>
      <c r="E347" s="22">
        <v>45335</v>
      </c>
      <c r="F347" s="45" t="str">
        <f t="shared" si="11"/>
        <v>3 Late</v>
      </c>
      <c r="G347" s="31" t="str">
        <f>IF(ISBLANK(Status!C347),"",IF(Status!C347="Pass","Pass","Fail"))</f>
        <v>Fail</v>
      </c>
    </row>
    <row r="348" spans="1:7" ht="17" x14ac:dyDescent="0.2">
      <c r="A348" s="63" t="s">
        <v>1127</v>
      </c>
      <c r="B348" s="21" t="s">
        <v>1129</v>
      </c>
      <c r="C348" s="21" t="s">
        <v>68</v>
      </c>
      <c r="D348" s="61" t="s">
        <v>158</v>
      </c>
      <c r="E348" s="22">
        <v>45335</v>
      </c>
      <c r="F348" s="45" t="str">
        <f t="shared" si="11"/>
        <v>3 Late</v>
      </c>
      <c r="G348" s="31" t="str">
        <f>IF(ISBLANK(Status!C348),"",IF(Status!C348="Pass","Pass","Fail"))</f>
        <v>Fail</v>
      </c>
    </row>
    <row r="349" spans="1:7" ht="17" x14ac:dyDescent="0.2">
      <c r="A349" s="63" t="s">
        <v>1130</v>
      </c>
      <c r="B349" s="21" t="s">
        <v>944</v>
      </c>
      <c r="C349" s="21" t="s">
        <v>68</v>
      </c>
      <c r="D349" s="61" t="s">
        <v>158</v>
      </c>
      <c r="E349" s="22">
        <v>45335</v>
      </c>
      <c r="F349" s="45" t="str">
        <f t="shared" si="11"/>
        <v>3 Late</v>
      </c>
      <c r="G349" s="31" t="str">
        <f>IF(ISBLANK(Status!C349),"",IF(Status!C349="Pass","Pass","Fail"))</f>
        <v>Pass</v>
      </c>
    </row>
    <row r="350" spans="1:7" ht="17" x14ac:dyDescent="0.2">
      <c r="A350" s="63" t="s">
        <v>1132</v>
      </c>
      <c r="B350" s="21" t="s">
        <v>665</v>
      </c>
      <c r="C350" s="21" t="s">
        <v>68</v>
      </c>
      <c r="D350" s="61" t="s">
        <v>158</v>
      </c>
      <c r="E350" s="22">
        <v>45335</v>
      </c>
      <c r="F350" s="45" t="str">
        <f t="shared" si="11"/>
        <v>3 Late</v>
      </c>
      <c r="G350" s="31" t="str">
        <f>IF(ISBLANK(Status!C350),"",IF(Status!C350="Pass","Pass","Fail"))</f>
        <v>Fail</v>
      </c>
    </row>
    <row r="351" spans="1:7" ht="17" x14ac:dyDescent="0.2">
      <c r="A351" s="63" t="s">
        <v>1134</v>
      </c>
      <c r="B351" s="21" t="s">
        <v>952</v>
      </c>
      <c r="C351" s="21" t="s">
        <v>68</v>
      </c>
      <c r="D351" s="61" t="s">
        <v>158</v>
      </c>
      <c r="E351" s="22">
        <v>45335</v>
      </c>
      <c r="F351" s="45" t="str">
        <f t="shared" si="11"/>
        <v>3 Late</v>
      </c>
      <c r="G351" s="31" t="str">
        <f>IF(ISBLANK(Status!C351),"",IF(Status!C351="Pass","Pass","Fail"))</f>
        <v>Fail</v>
      </c>
    </row>
    <row r="352" spans="1:7" ht="17" x14ac:dyDescent="0.2">
      <c r="A352" s="63" t="s">
        <v>1235</v>
      </c>
      <c r="B352" s="21" t="s">
        <v>1237</v>
      </c>
      <c r="C352" s="21" t="s">
        <v>68</v>
      </c>
      <c r="D352" s="61" t="s">
        <v>158</v>
      </c>
      <c r="E352" s="22">
        <v>45336</v>
      </c>
      <c r="F352" s="45" t="str">
        <f t="shared" si="11"/>
        <v>3 Late</v>
      </c>
      <c r="G352" s="31" t="str">
        <f>IF(ISBLANK(Status!C352),"",IF(Status!C352="Pass","Pass","Fail"))</f>
        <v>Fail</v>
      </c>
    </row>
    <row r="353" spans="1:7" ht="17" x14ac:dyDescent="0.2">
      <c r="A353" s="63" t="s">
        <v>1238</v>
      </c>
      <c r="B353" s="21" t="s">
        <v>1237</v>
      </c>
      <c r="C353" s="21" t="s">
        <v>68</v>
      </c>
      <c r="D353" s="61" t="s">
        <v>158</v>
      </c>
      <c r="E353" s="22">
        <v>45336</v>
      </c>
      <c r="F353" s="45" t="str">
        <f t="shared" si="11"/>
        <v>3 Late</v>
      </c>
      <c r="G353" s="31" t="str">
        <f>IF(ISBLANK(Status!C353),"",IF(Status!C353="Pass","Pass","Fail"))</f>
        <v>Fail</v>
      </c>
    </row>
    <row r="354" spans="1:7" ht="17" x14ac:dyDescent="0.2">
      <c r="A354" s="63" t="s">
        <v>1240</v>
      </c>
      <c r="B354" s="21" t="s">
        <v>1237</v>
      </c>
      <c r="C354" s="21" t="s">
        <v>68</v>
      </c>
      <c r="D354" s="61" t="s">
        <v>158</v>
      </c>
      <c r="E354" s="22">
        <v>45336</v>
      </c>
      <c r="F354" s="45" t="str">
        <f t="shared" si="11"/>
        <v>3 Late</v>
      </c>
      <c r="G354" s="31" t="str">
        <f>IF(ISBLANK(Status!C354),"",IF(Status!C354="Pass","Pass","Fail"))</f>
        <v>Pass</v>
      </c>
    </row>
    <row r="355" spans="1:7" ht="17" x14ac:dyDescent="0.2">
      <c r="A355" s="63" t="s">
        <v>1242</v>
      </c>
      <c r="B355" s="21" t="s">
        <v>944</v>
      </c>
      <c r="C355" s="21" t="s">
        <v>68</v>
      </c>
      <c r="D355" s="61" t="s">
        <v>158</v>
      </c>
      <c r="E355" s="22">
        <v>45336</v>
      </c>
      <c r="F355" s="45" t="str">
        <f t="shared" si="11"/>
        <v>3 Late</v>
      </c>
      <c r="G355" s="31" t="str">
        <f>IF(ISBLANK(Status!C355),"",IF(Status!C355="Pass","Pass","Fail"))</f>
        <v>Fail</v>
      </c>
    </row>
    <row r="356" spans="1:7" ht="17" x14ac:dyDescent="0.2">
      <c r="A356" s="63" t="s">
        <v>1244</v>
      </c>
      <c r="B356" s="21" t="s">
        <v>619</v>
      </c>
      <c r="C356" s="21" t="s">
        <v>68</v>
      </c>
      <c r="D356" s="61" t="s">
        <v>158</v>
      </c>
      <c r="E356" s="22">
        <v>45336</v>
      </c>
      <c r="F356" s="45" t="str">
        <f t="shared" si="11"/>
        <v>3 Late</v>
      </c>
      <c r="G356" s="31" t="str">
        <f>IF(ISBLANK(Status!C356),"",IF(Status!C356="Pass","Pass","Fail"))</f>
        <v>Pass</v>
      </c>
    </row>
    <row r="357" spans="1:7" ht="17" x14ac:dyDescent="0.2">
      <c r="A357" s="63" t="s">
        <v>1246</v>
      </c>
      <c r="B357" s="21" t="s">
        <v>1112</v>
      </c>
      <c r="C357" s="21" t="s">
        <v>68</v>
      </c>
      <c r="D357" s="61" t="s">
        <v>158</v>
      </c>
      <c r="E357" s="22">
        <v>45336</v>
      </c>
      <c r="F357" s="45" t="str">
        <f t="shared" si="11"/>
        <v>3 Late</v>
      </c>
      <c r="G357" s="31" t="str">
        <f>IF(ISBLANK(Status!C357),"",IF(Status!C357="Pass","Pass","Fail"))</f>
        <v>Fail</v>
      </c>
    </row>
    <row r="358" spans="1:7" ht="17" x14ac:dyDescent="0.2">
      <c r="A358" s="63" t="s">
        <v>1248</v>
      </c>
      <c r="B358" s="21" t="s">
        <v>1250</v>
      </c>
      <c r="C358" s="21" t="s">
        <v>68</v>
      </c>
      <c r="D358" s="61" t="s">
        <v>158</v>
      </c>
      <c r="E358" s="22">
        <v>45336</v>
      </c>
      <c r="F358" s="45" t="str">
        <f t="shared" si="11"/>
        <v>3 Late</v>
      </c>
      <c r="G358" s="31" t="str">
        <f>IF(ISBLANK(Status!C358),"",IF(Status!C358="Pass","Pass","Fail"))</f>
        <v>Fail</v>
      </c>
    </row>
    <row r="359" spans="1:7" ht="17" x14ac:dyDescent="0.2">
      <c r="A359" s="63" t="s">
        <v>1251</v>
      </c>
      <c r="B359" s="21" t="s">
        <v>1112</v>
      </c>
      <c r="C359" s="21" t="s">
        <v>68</v>
      </c>
      <c r="D359" s="61" t="s">
        <v>158</v>
      </c>
      <c r="E359" s="22">
        <v>45336</v>
      </c>
      <c r="F359" s="45" t="str">
        <f t="shared" si="11"/>
        <v>3 Late</v>
      </c>
      <c r="G359" s="31" t="str">
        <f>IF(ISBLANK(Status!C359),"",IF(Status!C359="Pass","Pass","Fail"))</f>
        <v>Fail</v>
      </c>
    </row>
    <row r="360" spans="1:7" ht="17" x14ac:dyDescent="0.2">
      <c r="A360" s="63" t="s">
        <v>1253</v>
      </c>
      <c r="B360" s="21" t="s">
        <v>964</v>
      </c>
      <c r="C360" s="21" t="s">
        <v>68</v>
      </c>
      <c r="D360" s="61" t="s">
        <v>158</v>
      </c>
      <c r="E360" s="22">
        <v>45336</v>
      </c>
      <c r="F360" s="45" t="str">
        <f t="shared" si="11"/>
        <v>3 Late</v>
      </c>
      <c r="G360" s="31" t="str">
        <f>IF(ISBLANK(Status!C360),"",IF(Status!C360="Pass","Pass","Fail"))</f>
        <v>Fail</v>
      </c>
    </row>
    <row r="361" spans="1:7" ht="17" x14ac:dyDescent="0.2">
      <c r="A361" s="63" t="s">
        <v>1255</v>
      </c>
      <c r="B361" s="21" t="s">
        <v>977</v>
      </c>
      <c r="C361" s="21" t="s">
        <v>68</v>
      </c>
      <c r="D361" s="61" t="s">
        <v>158</v>
      </c>
      <c r="E361" s="22">
        <v>45336</v>
      </c>
      <c r="F361" s="45" t="str">
        <f t="shared" si="11"/>
        <v>3 Late</v>
      </c>
      <c r="G361" s="31" t="str">
        <f>IF(ISBLANK(Status!C361),"",IF(Status!C361="Pass","Pass","Fail"))</f>
        <v>Fail</v>
      </c>
    </row>
    <row r="362" spans="1:7" ht="17" x14ac:dyDescent="0.2">
      <c r="A362" s="63" t="s">
        <v>1257</v>
      </c>
      <c r="B362" s="21" t="s">
        <v>826</v>
      </c>
      <c r="C362" s="21" t="s">
        <v>68</v>
      </c>
      <c r="D362" s="61" t="s">
        <v>158</v>
      </c>
      <c r="E362" s="22">
        <v>45336</v>
      </c>
      <c r="F362" s="45" t="str">
        <f t="shared" si="11"/>
        <v>3 Late</v>
      </c>
      <c r="G362" s="31" t="str">
        <f>IF(ISBLANK(Status!C362),"",IF(Status!C362="Pass","Pass","Fail"))</f>
        <v>Fail</v>
      </c>
    </row>
    <row r="363" spans="1:7" ht="17" x14ac:dyDescent="0.2">
      <c r="A363" s="63" t="s">
        <v>1259</v>
      </c>
      <c r="B363" s="21" t="s">
        <v>826</v>
      </c>
      <c r="C363" s="21" t="s">
        <v>68</v>
      </c>
      <c r="D363" s="61" t="s">
        <v>158</v>
      </c>
      <c r="E363" s="22">
        <v>45336</v>
      </c>
      <c r="F363" s="45" t="str">
        <f t="shared" si="11"/>
        <v>3 Late</v>
      </c>
      <c r="G363" s="31" t="str">
        <f>IF(ISBLANK(Status!C363),"",IF(Status!C363="Pass","Pass","Fail"))</f>
        <v>Fail</v>
      </c>
    </row>
    <row r="364" spans="1:7" ht="17" x14ac:dyDescent="0.2">
      <c r="A364" s="63" t="s">
        <v>980</v>
      </c>
      <c r="B364" s="21" t="s">
        <v>928</v>
      </c>
      <c r="C364" s="21" t="s">
        <v>68</v>
      </c>
      <c r="D364" s="61" t="s">
        <v>158</v>
      </c>
      <c r="E364" s="22">
        <v>45334</v>
      </c>
      <c r="F364" s="45" t="str">
        <f t="shared" si="11"/>
        <v>3 Late</v>
      </c>
      <c r="G364" s="31" t="str">
        <f>IF(ISBLANK(Status!C364),"",IF(Status!C364="Pass","Pass","Fail"))</f>
        <v>Fail</v>
      </c>
    </row>
    <row r="365" spans="1:7" ht="17" x14ac:dyDescent="0.2">
      <c r="A365" s="63" t="s">
        <v>982</v>
      </c>
      <c r="B365" s="21" t="s">
        <v>959</v>
      </c>
      <c r="C365" s="21" t="s">
        <v>68</v>
      </c>
      <c r="D365" s="61" t="s">
        <v>158</v>
      </c>
      <c r="E365" s="22">
        <v>45334</v>
      </c>
      <c r="F365" s="45" t="str">
        <f t="shared" si="11"/>
        <v>3 Late</v>
      </c>
      <c r="G365" s="31" t="str">
        <f>IF(ISBLANK(Status!C365),"",IF(Status!C365="Pass","Pass","Fail"))</f>
        <v>Fail</v>
      </c>
    </row>
    <row r="366" spans="1:7" ht="17" x14ac:dyDescent="0.2">
      <c r="A366" s="63" t="s">
        <v>984</v>
      </c>
      <c r="B366" s="21" t="s">
        <v>970</v>
      </c>
      <c r="C366" s="21" t="s">
        <v>68</v>
      </c>
      <c r="D366" s="61" t="s">
        <v>158</v>
      </c>
      <c r="E366" s="22">
        <v>45334</v>
      </c>
      <c r="F366" s="45" t="str">
        <f t="shared" si="11"/>
        <v>3 Late</v>
      </c>
      <c r="G366" s="31" t="str">
        <f>IF(ISBLANK(Status!C366),"",IF(Status!C366="Pass","Pass","Fail"))</f>
        <v>Fail</v>
      </c>
    </row>
    <row r="367" spans="1:7" ht="17" x14ac:dyDescent="0.2">
      <c r="A367" s="63" t="s">
        <v>986</v>
      </c>
      <c r="B367" s="21" t="s">
        <v>817</v>
      </c>
      <c r="C367" s="21" t="s">
        <v>68</v>
      </c>
      <c r="D367" s="61" t="s">
        <v>158</v>
      </c>
      <c r="E367" s="22">
        <v>45334</v>
      </c>
      <c r="F367" s="45" t="str">
        <f t="shared" si="11"/>
        <v>3 Late</v>
      </c>
      <c r="G367" s="31" t="str">
        <f>IF(ISBLANK(Status!C367),"",IF(Status!C367="Pass","Pass","Fail"))</f>
        <v>Fail</v>
      </c>
    </row>
    <row r="368" spans="1:7" ht="17" x14ac:dyDescent="0.2">
      <c r="A368" s="63" t="s">
        <v>1137</v>
      </c>
      <c r="B368" s="21" t="s">
        <v>1129</v>
      </c>
      <c r="C368" s="21" t="s">
        <v>68</v>
      </c>
      <c r="D368" s="61" t="s">
        <v>158</v>
      </c>
      <c r="E368" s="22">
        <v>45335</v>
      </c>
      <c r="F368" s="45" t="str">
        <f t="shared" si="11"/>
        <v>3 Late</v>
      </c>
      <c r="G368" s="31" t="str">
        <f>IF(ISBLANK(Status!C368),"",IF(Status!C368="Pass","Pass","Fail"))</f>
        <v>Fail</v>
      </c>
    </row>
    <row r="369" spans="1:7" x14ac:dyDescent="0.2">
      <c r="A369" s="53"/>
      <c r="B369" s="21"/>
      <c r="C369" s="21"/>
      <c r="D369" s="21"/>
      <c r="E369" s="22"/>
      <c r="F369" s="45"/>
      <c r="G369" s="31"/>
    </row>
    <row r="370" spans="1:7" x14ac:dyDescent="0.2">
      <c r="A370" s="53"/>
      <c r="B370" s="21"/>
      <c r="C370" s="21"/>
      <c r="D370" s="21"/>
      <c r="E370" s="22"/>
      <c r="F370" s="45"/>
      <c r="G370" s="31"/>
    </row>
    <row r="371" spans="1:7" x14ac:dyDescent="0.2">
      <c r="A371" s="53"/>
      <c r="B371" s="21"/>
      <c r="C371" s="21"/>
      <c r="D371" s="21"/>
      <c r="E371" s="22"/>
      <c r="F371" s="45"/>
      <c r="G371" s="31"/>
    </row>
    <row r="372" spans="1:7" x14ac:dyDescent="0.2">
      <c r="A372" s="53"/>
      <c r="B372" s="21"/>
      <c r="C372" s="21"/>
      <c r="D372" s="21"/>
      <c r="E372" s="22"/>
      <c r="F372" s="45"/>
      <c r="G372" s="31"/>
    </row>
    <row r="373" spans="1:7" x14ac:dyDescent="0.2">
      <c r="A373" s="53"/>
      <c r="B373" s="21"/>
      <c r="C373" s="21"/>
      <c r="D373" s="21"/>
      <c r="E373" s="22"/>
      <c r="F373" s="45"/>
      <c r="G373" s="31"/>
    </row>
    <row r="374" spans="1:7" x14ac:dyDescent="0.2">
      <c r="A374" s="53"/>
      <c r="B374" s="21"/>
      <c r="C374" s="21"/>
      <c r="D374" s="21"/>
      <c r="E374" s="22"/>
      <c r="F374" s="45"/>
      <c r="G374" s="31"/>
    </row>
    <row r="375" spans="1:7" x14ac:dyDescent="0.2">
      <c r="A375" s="53"/>
      <c r="B375" s="21"/>
      <c r="C375" s="21"/>
      <c r="D375" s="21"/>
      <c r="E375" s="22"/>
      <c r="F375" s="45"/>
      <c r="G375" s="31"/>
    </row>
    <row r="376" spans="1:7" x14ac:dyDescent="0.2">
      <c r="A376" s="53"/>
      <c r="B376" s="21"/>
      <c r="C376" s="21"/>
      <c r="D376" s="21"/>
      <c r="E376" s="22"/>
      <c r="F376" s="45"/>
      <c r="G376" s="31"/>
    </row>
    <row r="377" spans="1:7" x14ac:dyDescent="0.2">
      <c r="A377" s="53"/>
      <c r="B377" s="21"/>
      <c r="C377" s="21"/>
      <c r="D377" s="21"/>
      <c r="E377" s="22"/>
      <c r="F377" s="45"/>
      <c r="G377" s="31"/>
    </row>
    <row r="378" spans="1:7" x14ac:dyDescent="0.2">
      <c r="A378" s="53"/>
      <c r="B378" s="21"/>
      <c r="C378" s="21"/>
      <c r="D378" s="21"/>
      <c r="E378" s="22"/>
      <c r="F378" s="45"/>
      <c r="G378" s="31"/>
    </row>
    <row r="379" spans="1:7" x14ac:dyDescent="0.2">
      <c r="A379" s="53"/>
      <c r="B379" s="21"/>
      <c r="C379" s="21"/>
      <c r="D379" s="21"/>
      <c r="E379" s="22"/>
      <c r="F379" s="45"/>
      <c r="G379" s="31"/>
    </row>
    <row r="380" spans="1:7" x14ac:dyDescent="0.2">
      <c r="A380" s="53"/>
      <c r="B380" s="21"/>
      <c r="C380" s="21"/>
      <c r="D380" s="21"/>
      <c r="E380" s="22"/>
      <c r="F380" s="45"/>
      <c r="G380" s="31"/>
    </row>
    <row r="381" spans="1:7" x14ac:dyDescent="0.2">
      <c r="A381" s="53"/>
      <c r="B381" s="21"/>
      <c r="C381" s="21"/>
      <c r="D381" s="21"/>
      <c r="E381" s="22"/>
      <c r="F381" s="45"/>
      <c r="G381" s="31"/>
    </row>
    <row r="382" spans="1:7" x14ac:dyDescent="0.2">
      <c r="A382" s="53"/>
      <c r="B382" s="21"/>
      <c r="C382" s="21"/>
      <c r="D382" s="21"/>
      <c r="E382" s="22"/>
      <c r="F382" s="45"/>
      <c r="G382" s="31"/>
    </row>
    <row r="383" spans="1:7" x14ac:dyDescent="0.2">
      <c r="A383" s="53"/>
      <c r="B383" s="21"/>
      <c r="C383" s="21"/>
      <c r="D383" s="21"/>
      <c r="E383" s="22"/>
      <c r="F383" s="45"/>
      <c r="G383" s="31"/>
    </row>
    <row r="384" spans="1:7" x14ac:dyDescent="0.2">
      <c r="A384" s="53"/>
      <c r="B384" s="21"/>
      <c r="C384" s="21"/>
      <c r="D384" s="21"/>
      <c r="E384" s="22"/>
      <c r="F384" s="45"/>
      <c r="G384" s="31"/>
    </row>
    <row r="385" spans="1:7" x14ac:dyDescent="0.2">
      <c r="A385" s="53"/>
      <c r="B385" s="21"/>
      <c r="C385" s="21"/>
      <c r="D385" s="21"/>
      <c r="E385" s="22"/>
      <c r="F385" s="45"/>
      <c r="G385" s="31"/>
    </row>
    <row r="386" spans="1:7" x14ac:dyDescent="0.2">
      <c r="A386" s="53"/>
      <c r="B386" s="21"/>
      <c r="C386" s="21"/>
      <c r="D386" s="21"/>
      <c r="E386" s="22"/>
      <c r="F386" s="45"/>
      <c r="G386" s="31"/>
    </row>
    <row r="387" spans="1:7" x14ac:dyDescent="0.2">
      <c r="A387" s="53"/>
      <c r="B387" s="21"/>
      <c r="C387" s="21"/>
      <c r="D387" s="21"/>
      <c r="E387" s="22"/>
      <c r="F387" s="45"/>
      <c r="G387" s="31"/>
    </row>
    <row r="388" spans="1:7" x14ac:dyDescent="0.2">
      <c r="A388" s="53"/>
      <c r="B388" s="21"/>
      <c r="C388" s="21"/>
      <c r="D388" s="21"/>
      <c r="E388" s="22"/>
      <c r="F388" s="45"/>
      <c r="G388" s="31"/>
    </row>
    <row r="389" spans="1:7" x14ac:dyDescent="0.2">
      <c r="A389" s="53"/>
      <c r="B389" s="21"/>
      <c r="C389" s="21"/>
      <c r="D389" s="21"/>
      <c r="E389" s="22"/>
      <c r="F389" s="45"/>
      <c r="G389" s="31"/>
    </row>
    <row r="390" spans="1:7" x14ac:dyDescent="0.2">
      <c r="A390" s="53"/>
      <c r="B390" s="21"/>
      <c r="C390" s="21"/>
      <c r="D390" s="21"/>
      <c r="E390" s="22"/>
      <c r="F390" s="45"/>
      <c r="G390" s="31"/>
    </row>
    <row r="391" spans="1:7" x14ac:dyDescent="0.2">
      <c r="A391" s="53"/>
      <c r="B391" s="21"/>
      <c r="C391" s="21"/>
      <c r="D391" s="21"/>
      <c r="E391" s="22"/>
      <c r="F391" s="45"/>
      <c r="G391" s="31"/>
    </row>
    <row r="392" spans="1:7" x14ac:dyDescent="0.2">
      <c r="A392" s="53"/>
      <c r="B392" s="21"/>
      <c r="C392" s="21"/>
      <c r="D392" s="21"/>
      <c r="E392" s="22"/>
      <c r="F392" s="45"/>
      <c r="G392" s="31"/>
    </row>
    <row r="393" spans="1:7" x14ac:dyDescent="0.2">
      <c r="A393" s="53"/>
      <c r="B393" s="21"/>
      <c r="C393" s="21"/>
      <c r="D393" s="21"/>
      <c r="E393" s="22"/>
      <c r="F393" s="45"/>
      <c r="G393" s="31"/>
    </row>
    <row r="394" spans="1:7" x14ac:dyDescent="0.2">
      <c r="A394" s="53"/>
      <c r="B394" s="21"/>
      <c r="C394" s="21"/>
      <c r="D394" s="21"/>
      <c r="E394" s="22"/>
      <c r="F394" s="45"/>
      <c r="G394" s="31"/>
    </row>
    <row r="395" spans="1:7" x14ac:dyDescent="0.2">
      <c r="A395" s="53"/>
      <c r="B395" s="21"/>
      <c r="C395" s="21"/>
      <c r="D395" s="21"/>
      <c r="E395" s="22"/>
      <c r="F395" s="45"/>
      <c r="G395" s="31"/>
    </row>
    <row r="396" spans="1:7" x14ac:dyDescent="0.2">
      <c r="A396" s="53"/>
      <c r="B396" s="21"/>
      <c r="C396" s="21"/>
      <c r="D396" s="21"/>
      <c r="E396" s="22"/>
      <c r="F396" s="45"/>
      <c r="G396" s="31"/>
    </row>
    <row r="397" spans="1:7" x14ac:dyDescent="0.2">
      <c r="A397" s="53"/>
      <c r="B397" s="21"/>
      <c r="C397" s="21"/>
      <c r="D397" s="21"/>
      <c r="E397" s="22"/>
      <c r="F397" s="45"/>
      <c r="G397" s="31"/>
    </row>
    <row r="398" spans="1:7" x14ac:dyDescent="0.2">
      <c r="A398" s="53"/>
      <c r="B398" s="21"/>
      <c r="C398" s="21"/>
      <c r="D398" s="21"/>
      <c r="E398" s="22"/>
      <c r="F398" s="45"/>
      <c r="G398" s="31"/>
    </row>
    <row r="399" spans="1:7" x14ac:dyDescent="0.2">
      <c r="A399" s="53"/>
      <c r="B399" s="21"/>
      <c r="C399" s="21"/>
      <c r="D399" s="21"/>
      <c r="E399" s="22"/>
      <c r="F399" s="45"/>
      <c r="G399" s="31"/>
    </row>
    <row r="400" spans="1:7" x14ac:dyDescent="0.2">
      <c r="A400" s="53"/>
      <c r="B400" s="21"/>
      <c r="C400" s="21"/>
      <c r="D400" s="21"/>
      <c r="E400" s="22"/>
      <c r="F400" s="45"/>
      <c r="G400" s="31"/>
    </row>
    <row r="401" spans="1:7" x14ac:dyDescent="0.2">
      <c r="A401" s="53"/>
      <c r="B401" s="21"/>
      <c r="C401" s="21"/>
      <c r="D401" s="21"/>
      <c r="E401" s="22"/>
      <c r="F401" s="45"/>
      <c r="G401" s="31"/>
    </row>
    <row r="402" spans="1:7" x14ac:dyDescent="0.2">
      <c r="A402" s="53"/>
      <c r="B402" s="21"/>
      <c r="C402" s="21"/>
      <c r="D402" s="21"/>
      <c r="E402" s="22"/>
      <c r="F402" s="45"/>
      <c r="G402" s="31"/>
    </row>
    <row r="403" spans="1:7" x14ac:dyDescent="0.2">
      <c r="A403" s="53"/>
      <c r="B403" s="21"/>
      <c r="C403" s="21"/>
      <c r="D403" s="21"/>
      <c r="E403" s="22"/>
      <c r="F403" s="45"/>
      <c r="G403" s="31"/>
    </row>
    <row r="404" spans="1:7" x14ac:dyDescent="0.2">
      <c r="A404" s="53"/>
      <c r="B404" s="21"/>
      <c r="C404" s="21"/>
      <c r="D404" s="21"/>
      <c r="E404" s="22"/>
      <c r="F404" s="45"/>
      <c r="G404" s="31"/>
    </row>
    <row r="405" spans="1:7" x14ac:dyDescent="0.2">
      <c r="A405" s="53"/>
      <c r="B405" s="21"/>
      <c r="C405" s="21"/>
      <c r="D405" s="21"/>
      <c r="E405" s="22"/>
      <c r="F405" s="45"/>
      <c r="G405" s="31"/>
    </row>
    <row r="406" spans="1:7" x14ac:dyDescent="0.2">
      <c r="A406" s="53"/>
      <c r="B406" s="21"/>
      <c r="C406" s="21"/>
      <c r="D406" s="21"/>
      <c r="E406" s="22"/>
      <c r="F406" s="45"/>
      <c r="G406" s="31"/>
    </row>
    <row r="407" spans="1:7" x14ac:dyDescent="0.2">
      <c r="A407" s="53"/>
      <c r="B407" s="21"/>
      <c r="C407" s="21"/>
      <c r="D407" s="21"/>
      <c r="E407" s="22"/>
      <c r="F407" s="45"/>
      <c r="G407" s="31"/>
    </row>
    <row r="408" spans="1:7" x14ac:dyDescent="0.2">
      <c r="A408" s="53"/>
      <c r="B408" s="21"/>
      <c r="C408" s="21"/>
      <c r="D408" s="21"/>
      <c r="E408" s="22"/>
      <c r="F408" s="45"/>
      <c r="G408" s="31"/>
    </row>
    <row r="409" spans="1:7" x14ac:dyDescent="0.2">
      <c r="A409" s="53"/>
      <c r="B409" s="21"/>
      <c r="C409" s="21"/>
      <c r="D409" s="21"/>
      <c r="E409" s="22"/>
      <c r="F409" s="45"/>
      <c r="G409" s="31"/>
    </row>
    <row r="410" spans="1:7" x14ac:dyDescent="0.2">
      <c r="A410" s="53"/>
      <c r="B410" s="21"/>
      <c r="C410" s="21"/>
      <c r="D410" s="21"/>
      <c r="E410" s="22"/>
      <c r="F410" s="45"/>
      <c r="G410" s="31"/>
    </row>
    <row r="411" spans="1:7" x14ac:dyDescent="0.2">
      <c r="A411" s="53"/>
      <c r="B411" s="21"/>
      <c r="C411" s="21"/>
      <c r="D411" s="21"/>
      <c r="E411" s="22"/>
      <c r="F411" s="45"/>
      <c r="G411" s="31"/>
    </row>
    <row r="412" spans="1:7" x14ac:dyDescent="0.2">
      <c r="A412" s="53"/>
      <c r="B412" s="21"/>
      <c r="C412" s="21"/>
      <c r="D412" s="21"/>
      <c r="E412" s="22"/>
      <c r="F412" s="45"/>
      <c r="G412" s="31"/>
    </row>
    <row r="413" spans="1:7" x14ac:dyDescent="0.2">
      <c r="A413" s="53"/>
      <c r="B413" s="21"/>
      <c r="C413" s="21"/>
      <c r="D413" s="21"/>
      <c r="E413" s="22"/>
      <c r="F413" s="45"/>
      <c r="G413" s="31"/>
    </row>
    <row r="414" spans="1:7" x14ac:dyDescent="0.2">
      <c r="A414" s="53"/>
      <c r="B414" s="21"/>
      <c r="C414" s="21"/>
      <c r="D414" s="21"/>
      <c r="E414" s="22"/>
      <c r="F414" s="45"/>
      <c r="G414" s="31"/>
    </row>
    <row r="415" spans="1:7" x14ac:dyDescent="0.2">
      <c r="A415" s="53"/>
      <c r="B415" s="21"/>
      <c r="C415" s="21"/>
      <c r="D415" s="21"/>
      <c r="E415" s="22"/>
      <c r="F415" s="45"/>
      <c r="G415" s="31"/>
    </row>
    <row r="416" spans="1:7" x14ac:dyDescent="0.2">
      <c r="A416" s="53"/>
      <c r="B416" s="21"/>
      <c r="C416" s="21"/>
      <c r="D416" s="21"/>
      <c r="E416" s="22"/>
      <c r="F416" s="45"/>
      <c r="G416" s="31"/>
    </row>
    <row r="417" spans="1:7" x14ac:dyDescent="0.2">
      <c r="A417" s="53"/>
      <c r="B417" s="21"/>
      <c r="C417" s="21"/>
      <c r="D417" s="21"/>
      <c r="E417" s="22"/>
      <c r="F417" s="45"/>
      <c r="G417" s="31"/>
    </row>
    <row r="418" spans="1:7" x14ac:dyDescent="0.2">
      <c r="A418" s="53"/>
      <c r="B418" s="21"/>
      <c r="C418" s="21"/>
      <c r="D418" s="21"/>
      <c r="E418" s="22"/>
      <c r="F418" s="45"/>
      <c r="G418" s="31"/>
    </row>
    <row r="419" spans="1:7" x14ac:dyDescent="0.2">
      <c r="A419" s="53"/>
      <c r="B419" s="21"/>
      <c r="C419" s="21"/>
      <c r="D419" s="21"/>
      <c r="E419" s="22"/>
      <c r="F419" s="45"/>
      <c r="G419" s="31"/>
    </row>
    <row r="420" spans="1:7" x14ac:dyDescent="0.2">
      <c r="A420" s="53"/>
      <c r="B420" s="21"/>
      <c r="C420" s="21"/>
      <c r="D420" s="21"/>
      <c r="E420" s="22"/>
      <c r="F420" s="45"/>
      <c r="G420" s="31"/>
    </row>
    <row r="421" spans="1:7" x14ac:dyDescent="0.2">
      <c r="A421" s="53"/>
      <c r="B421" s="21"/>
      <c r="C421" s="21"/>
      <c r="D421" s="21"/>
      <c r="E421" s="22"/>
      <c r="F421" s="45"/>
      <c r="G421" s="31"/>
    </row>
    <row r="422" spans="1:7" x14ac:dyDescent="0.2">
      <c r="A422" s="53"/>
      <c r="B422" s="21"/>
      <c r="C422" s="21"/>
      <c r="D422" s="21"/>
      <c r="E422" s="22"/>
      <c r="F422" s="45"/>
      <c r="G422" s="31"/>
    </row>
    <row r="423" spans="1:7" x14ac:dyDescent="0.2">
      <c r="A423" s="53"/>
      <c r="B423" s="23"/>
      <c r="C423" s="21"/>
      <c r="D423" s="21"/>
      <c r="E423" s="22"/>
      <c r="F423" s="45"/>
      <c r="G423" s="31"/>
    </row>
    <row r="424" spans="1:7" x14ac:dyDescent="0.2">
      <c r="A424" s="53"/>
      <c r="B424" s="23"/>
      <c r="C424" s="21"/>
      <c r="D424" s="21"/>
      <c r="E424" s="22"/>
      <c r="F424" s="45"/>
      <c r="G424" s="31"/>
    </row>
    <row r="425" spans="1:7" x14ac:dyDescent="0.2">
      <c r="A425" s="53"/>
      <c r="B425" s="23"/>
      <c r="C425" s="21"/>
      <c r="D425" s="21"/>
      <c r="E425" s="22"/>
      <c r="F425" s="45"/>
      <c r="G425" s="31"/>
    </row>
    <row r="426" spans="1:7" x14ac:dyDescent="0.2">
      <c r="A426" s="53"/>
      <c r="B426" s="23"/>
      <c r="C426" s="21"/>
      <c r="D426" s="21"/>
      <c r="E426" s="22"/>
      <c r="F426" s="45"/>
      <c r="G426" s="31"/>
    </row>
    <row r="427" spans="1:7" x14ac:dyDescent="0.2">
      <c r="A427" s="53"/>
      <c r="B427" s="23"/>
      <c r="C427" s="21"/>
      <c r="D427" s="21"/>
      <c r="E427" s="22"/>
      <c r="F427" s="45"/>
      <c r="G427" s="31"/>
    </row>
    <row r="428" spans="1:7" x14ac:dyDescent="0.2">
      <c r="A428" s="53"/>
      <c r="B428" s="23"/>
      <c r="C428" s="21"/>
      <c r="D428" s="21"/>
      <c r="E428" s="22"/>
      <c r="F428" s="45"/>
      <c r="G428" s="31"/>
    </row>
    <row r="429" spans="1:7" x14ac:dyDescent="0.2">
      <c r="A429" s="53"/>
      <c r="B429" s="23"/>
      <c r="C429" s="21"/>
      <c r="D429" s="21"/>
      <c r="E429" s="22"/>
      <c r="F429" s="45"/>
      <c r="G429" s="31"/>
    </row>
    <row r="430" spans="1:7" x14ac:dyDescent="0.2">
      <c r="A430" s="53"/>
      <c r="B430" s="23"/>
      <c r="C430" s="21"/>
      <c r="D430" s="21"/>
      <c r="E430" s="22"/>
      <c r="F430" s="45"/>
      <c r="G430" s="31"/>
    </row>
    <row r="431" spans="1:7" x14ac:dyDescent="0.2">
      <c r="A431" s="53"/>
      <c r="B431" s="23"/>
      <c r="C431" s="21"/>
      <c r="D431" s="21"/>
      <c r="E431" s="22"/>
      <c r="F431" s="45"/>
      <c r="G431" s="31"/>
    </row>
    <row r="432" spans="1:7" x14ac:dyDescent="0.2">
      <c r="A432" s="53"/>
      <c r="B432" s="23"/>
      <c r="C432" s="21"/>
      <c r="D432" s="21"/>
      <c r="E432" s="22"/>
      <c r="F432" s="45"/>
      <c r="G432" s="31"/>
    </row>
    <row r="433" spans="1:7" x14ac:dyDescent="0.2">
      <c r="A433" s="53"/>
      <c r="B433" s="23"/>
      <c r="C433" s="21"/>
      <c r="D433" s="21"/>
      <c r="E433" s="22"/>
      <c r="F433" s="45"/>
      <c r="G433" s="31"/>
    </row>
    <row r="434" spans="1:7" x14ac:dyDescent="0.2">
      <c r="A434" s="53"/>
      <c r="B434" s="23"/>
      <c r="C434" s="21"/>
      <c r="D434" s="21"/>
      <c r="E434" s="22"/>
      <c r="F434" s="45"/>
      <c r="G434" s="31"/>
    </row>
    <row r="435" spans="1:7" x14ac:dyDescent="0.2">
      <c r="A435" s="53"/>
      <c r="B435" s="23"/>
      <c r="C435" s="21"/>
      <c r="D435" s="21"/>
      <c r="E435" s="22"/>
      <c r="F435" s="45"/>
      <c r="G435" s="31"/>
    </row>
    <row r="436" spans="1:7" x14ac:dyDescent="0.2">
      <c r="A436" s="53"/>
      <c r="B436" s="23"/>
      <c r="C436" s="21"/>
      <c r="D436" s="21"/>
      <c r="E436" s="22"/>
      <c r="F436" s="45"/>
      <c r="G436" s="31"/>
    </row>
    <row r="437" spans="1:7" x14ac:dyDescent="0.2">
      <c r="A437" s="53"/>
      <c r="B437" s="23"/>
      <c r="C437" s="21"/>
      <c r="D437" s="21"/>
      <c r="E437" s="22"/>
      <c r="F437" s="45"/>
      <c r="G437" s="31"/>
    </row>
    <row r="438" spans="1:7" x14ac:dyDescent="0.2">
      <c r="A438" s="53"/>
      <c r="B438" s="23"/>
      <c r="C438" s="21"/>
      <c r="D438" s="21"/>
      <c r="E438" s="22"/>
      <c r="F438" s="45"/>
      <c r="G438" s="31"/>
    </row>
    <row r="439" spans="1:7" x14ac:dyDescent="0.2">
      <c r="A439" s="53"/>
      <c r="B439" s="23"/>
      <c r="C439" s="21"/>
      <c r="D439" s="21"/>
      <c r="E439" s="22"/>
      <c r="F439" s="45"/>
      <c r="G439" s="31"/>
    </row>
    <row r="440" spans="1:7" x14ac:dyDescent="0.2">
      <c r="A440" s="53"/>
      <c r="B440" s="23"/>
      <c r="C440" s="21"/>
      <c r="D440" s="21"/>
      <c r="E440" s="22"/>
      <c r="F440" s="45"/>
      <c r="G440" s="31"/>
    </row>
    <row r="441" spans="1:7" x14ac:dyDescent="0.2">
      <c r="A441" s="53"/>
      <c r="B441" s="23"/>
      <c r="C441" s="21"/>
      <c r="D441" s="21"/>
      <c r="E441" s="22"/>
      <c r="F441" s="45"/>
      <c r="G441" s="31"/>
    </row>
    <row r="442" spans="1:7" x14ac:dyDescent="0.2">
      <c r="A442" s="53"/>
      <c r="B442" s="23"/>
      <c r="C442" s="21"/>
      <c r="D442" s="21"/>
      <c r="E442" s="22"/>
      <c r="F442" s="45"/>
      <c r="G442" s="31"/>
    </row>
    <row r="443" spans="1:7" x14ac:dyDescent="0.2">
      <c r="A443" s="53"/>
      <c r="B443" s="23"/>
      <c r="C443" s="21"/>
      <c r="D443" s="21"/>
      <c r="E443" s="22"/>
      <c r="F443" s="45"/>
      <c r="G443" s="31"/>
    </row>
    <row r="444" spans="1:7" x14ac:dyDescent="0.2">
      <c r="A444" s="53"/>
      <c r="B444" s="23"/>
      <c r="C444" s="21"/>
      <c r="D444" s="21"/>
      <c r="E444" s="22"/>
      <c r="F444" s="45"/>
      <c r="G444" s="31"/>
    </row>
    <row r="445" spans="1:7" x14ac:dyDescent="0.2">
      <c r="A445" s="53"/>
      <c r="B445" s="23"/>
      <c r="C445" s="21"/>
      <c r="D445" s="21"/>
      <c r="E445" s="22"/>
      <c r="F445" s="45"/>
      <c r="G445" s="31"/>
    </row>
    <row r="446" spans="1:7" x14ac:dyDescent="0.2">
      <c r="A446" s="53"/>
      <c r="B446" s="23"/>
      <c r="C446" s="21"/>
      <c r="D446" s="21"/>
      <c r="E446" s="22"/>
      <c r="F446" s="45"/>
      <c r="G446" s="31"/>
    </row>
    <row r="447" spans="1:7" x14ac:dyDescent="0.2">
      <c r="A447" s="53"/>
      <c r="B447" s="23"/>
      <c r="C447" s="21"/>
      <c r="D447" s="21"/>
      <c r="E447" s="22"/>
      <c r="F447" s="45"/>
      <c r="G447" s="31"/>
    </row>
    <row r="448" spans="1:7" x14ac:dyDescent="0.2">
      <c r="A448" s="53"/>
      <c r="B448" s="23"/>
      <c r="C448" s="21"/>
      <c r="D448" s="21"/>
      <c r="E448" s="22"/>
      <c r="F448" s="45"/>
      <c r="G448" s="31"/>
    </row>
    <row r="449" spans="1:7" x14ac:dyDescent="0.2">
      <c r="A449" s="53"/>
      <c r="B449" s="23"/>
      <c r="C449" s="21"/>
      <c r="D449" s="21"/>
      <c r="E449" s="22"/>
      <c r="F449" s="45"/>
      <c r="G449" s="31"/>
    </row>
    <row r="450" spans="1:7" x14ac:dyDescent="0.2">
      <c r="A450" s="53"/>
      <c r="B450" s="23"/>
      <c r="C450" s="21"/>
      <c r="D450" s="21"/>
      <c r="E450" s="22"/>
      <c r="F450" s="45"/>
      <c r="G450" s="31"/>
    </row>
    <row r="451" spans="1:7" x14ac:dyDescent="0.2">
      <c r="A451" s="53"/>
      <c r="B451" s="23"/>
      <c r="C451" s="21"/>
      <c r="D451" s="21"/>
      <c r="E451" s="22"/>
      <c r="F451" s="45"/>
      <c r="G451" s="31"/>
    </row>
    <row r="452" spans="1:7" x14ac:dyDescent="0.2">
      <c r="A452" s="53"/>
      <c r="B452" s="21"/>
      <c r="C452" s="21"/>
      <c r="D452" s="21"/>
      <c r="E452" s="22"/>
      <c r="F452" s="45"/>
      <c r="G452" s="31"/>
    </row>
    <row r="453" spans="1:7" x14ac:dyDescent="0.2">
      <c r="A453" s="53"/>
      <c r="B453" s="23"/>
      <c r="C453" s="21"/>
      <c r="D453" s="21"/>
      <c r="E453" s="22"/>
      <c r="F453" s="45"/>
      <c r="G453" s="31"/>
    </row>
    <row r="454" spans="1:7" x14ac:dyDescent="0.2">
      <c r="A454" s="53"/>
      <c r="B454" s="23"/>
      <c r="C454" s="21"/>
      <c r="D454" s="21"/>
      <c r="E454" s="22"/>
      <c r="F454" s="45"/>
      <c r="G454" s="31"/>
    </row>
    <row r="455" spans="1:7" x14ac:dyDescent="0.2">
      <c r="A455" s="53"/>
      <c r="B455" s="23"/>
      <c r="C455" s="21"/>
      <c r="D455" s="21"/>
      <c r="E455" s="22"/>
      <c r="F455" s="45"/>
      <c r="G455" s="31"/>
    </row>
    <row r="456" spans="1:7" x14ac:dyDescent="0.2">
      <c r="A456" s="53"/>
      <c r="B456" s="23"/>
      <c r="C456" s="21"/>
      <c r="D456" s="21"/>
      <c r="E456" s="22"/>
      <c r="F456" s="45"/>
      <c r="G456" s="31"/>
    </row>
    <row r="457" spans="1:7" x14ac:dyDescent="0.2">
      <c r="A457" s="53"/>
      <c r="B457" s="23"/>
      <c r="C457" s="21"/>
      <c r="D457" s="21"/>
      <c r="E457" s="22"/>
      <c r="F457" s="45"/>
      <c r="G457" s="31"/>
    </row>
    <row r="458" spans="1:7" x14ac:dyDescent="0.2">
      <c r="A458" s="53"/>
      <c r="B458" s="23"/>
      <c r="C458" s="21"/>
      <c r="D458" s="21"/>
      <c r="E458" s="22"/>
      <c r="F458" s="45"/>
      <c r="G458" s="31"/>
    </row>
    <row r="459" spans="1:7" x14ac:dyDescent="0.2">
      <c r="A459" s="53"/>
      <c r="B459" s="23"/>
      <c r="C459" s="21"/>
      <c r="D459" s="21"/>
      <c r="E459" s="22"/>
      <c r="F459" s="45"/>
      <c r="G459" s="31"/>
    </row>
    <row r="460" spans="1:7" x14ac:dyDescent="0.2">
      <c r="A460" s="53"/>
      <c r="B460" s="23"/>
      <c r="C460" s="21"/>
      <c r="D460" s="21"/>
      <c r="E460" s="22"/>
      <c r="F460" s="45"/>
      <c r="G460" s="31"/>
    </row>
    <row r="461" spans="1:7" x14ac:dyDescent="0.2">
      <c r="A461" s="53"/>
      <c r="B461" s="23"/>
      <c r="C461" s="21"/>
      <c r="D461" s="21"/>
      <c r="E461" s="22"/>
      <c r="F461" s="45"/>
      <c r="G461" s="31"/>
    </row>
    <row r="462" spans="1:7" x14ac:dyDescent="0.2">
      <c r="A462" s="53"/>
      <c r="B462" s="23"/>
      <c r="C462" s="21"/>
      <c r="D462" s="21"/>
      <c r="E462" s="22"/>
      <c r="F462" s="45"/>
      <c r="G462" s="31"/>
    </row>
    <row r="463" spans="1:7" x14ac:dyDescent="0.2">
      <c r="A463" s="53"/>
      <c r="B463" s="24"/>
      <c r="C463" s="21"/>
      <c r="D463" s="21"/>
      <c r="E463" s="22"/>
      <c r="F463" s="45"/>
      <c r="G463" s="31"/>
    </row>
    <row r="464" spans="1:7" x14ac:dyDescent="0.2">
      <c r="A464" s="53"/>
      <c r="B464" s="23"/>
      <c r="C464" s="21"/>
      <c r="D464" s="21"/>
      <c r="E464" s="22"/>
      <c r="F464" s="45"/>
      <c r="G464" s="31"/>
    </row>
    <row r="465" spans="1:7" x14ac:dyDescent="0.2">
      <c r="A465" s="53"/>
      <c r="B465" s="23"/>
      <c r="C465" s="21"/>
      <c r="D465" s="21"/>
      <c r="E465" s="22"/>
      <c r="F465" s="45"/>
      <c r="G465" s="31"/>
    </row>
    <row r="466" spans="1:7" x14ac:dyDescent="0.2">
      <c r="A466" s="53"/>
      <c r="B466" s="23"/>
      <c r="C466" s="21"/>
      <c r="D466" s="21"/>
      <c r="E466" s="22"/>
      <c r="F466" s="45"/>
      <c r="G466" s="31"/>
    </row>
    <row r="467" spans="1:7" x14ac:dyDescent="0.2">
      <c r="A467" s="53"/>
      <c r="B467" s="23"/>
      <c r="C467" s="21"/>
      <c r="D467" s="21"/>
      <c r="E467" s="22"/>
      <c r="F467" s="45"/>
      <c r="G467" s="31"/>
    </row>
    <row r="468" spans="1:7" x14ac:dyDescent="0.2">
      <c r="A468" s="53"/>
      <c r="B468" s="23"/>
      <c r="C468" s="21"/>
      <c r="D468" s="21"/>
      <c r="E468" s="22"/>
      <c r="F468" s="45"/>
      <c r="G468" s="31"/>
    </row>
    <row r="469" spans="1:7" x14ac:dyDescent="0.2">
      <c r="A469" s="53"/>
      <c r="B469" s="23"/>
      <c r="C469" s="21"/>
      <c r="D469" s="21"/>
      <c r="E469" s="22"/>
      <c r="F469" s="45"/>
      <c r="G469" s="31"/>
    </row>
    <row r="470" spans="1:7" x14ac:dyDescent="0.2">
      <c r="A470" s="53"/>
      <c r="B470" s="23"/>
      <c r="C470" s="21"/>
      <c r="D470" s="21"/>
      <c r="E470" s="22"/>
      <c r="F470" s="45"/>
      <c r="G470" s="31"/>
    </row>
    <row r="471" spans="1:7" x14ac:dyDescent="0.2">
      <c r="A471" s="53"/>
      <c r="B471" s="23"/>
      <c r="C471" s="21"/>
      <c r="D471" s="21"/>
      <c r="E471" s="22"/>
      <c r="F471" s="45"/>
      <c r="G471" s="31"/>
    </row>
    <row r="472" spans="1:7" x14ac:dyDescent="0.2">
      <c r="A472" s="53"/>
      <c r="B472" s="23"/>
      <c r="C472" s="21"/>
      <c r="D472" s="21"/>
      <c r="E472" s="22"/>
      <c r="F472" s="45"/>
      <c r="G472" s="31"/>
    </row>
    <row r="473" spans="1:7" x14ac:dyDescent="0.2">
      <c r="A473" s="53"/>
      <c r="B473" s="23"/>
      <c r="C473" s="21"/>
      <c r="D473" s="21"/>
      <c r="E473" s="22"/>
      <c r="F473" s="45"/>
      <c r="G473" s="31"/>
    </row>
    <row r="474" spans="1:7" x14ac:dyDescent="0.2">
      <c r="A474" s="53"/>
      <c r="B474" s="23"/>
      <c r="C474" s="21"/>
      <c r="D474" s="21"/>
      <c r="E474" s="22"/>
      <c r="F474" s="45"/>
      <c r="G474" s="31"/>
    </row>
    <row r="475" spans="1:7" x14ac:dyDescent="0.2">
      <c r="A475" s="53"/>
      <c r="B475" s="23"/>
      <c r="C475" s="21"/>
      <c r="D475" s="21"/>
      <c r="E475" s="22"/>
      <c r="F475" s="45"/>
      <c r="G475" s="31"/>
    </row>
    <row r="476" spans="1:7" x14ac:dyDescent="0.2">
      <c r="A476" s="53"/>
      <c r="B476" s="23"/>
      <c r="C476" s="21"/>
      <c r="D476" s="21"/>
      <c r="E476" s="22"/>
      <c r="F476" s="45"/>
      <c r="G476" s="31"/>
    </row>
    <row r="477" spans="1:7" x14ac:dyDescent="0.2">
      <c r="A477" s="53"/>
      <c r="B477" s="23"/>
      <c r="C477" s="21"/>
      <c r="D477" s="21"/>
      <c r="E477" s="22"/>
      <c r="F477" s="45"/>
      <c r="G477" s="31"/>
    </row>
    <row r="478" spans="1:7" x14ac:dyDescent="0.2">
      <c r="A478" s="53"/>
      <c r="B478" s="23"/>
      <c r="C478" s="21"/>
      <c r="D478" s="21"/>
      <c r="E478" s="22"/>
      <c r="F478" s="45"/>
      <c r="G478" s="31"/>
    </row>
    <row r="479" spans="1:7" x14ac:dyDescent="0.2">
      <c r="A479" s="53"/>
      <c r="B479" s="23"/>
      <c r="C479" s="21"/>
      <c r="D479" s="21"/>
      <c r="E479" s="22"/>
      <c r="F479" s="45"/>
      <c r="G479" s="31"/>
    </row>
    <row r="480" spans="1:7" x14ac:dyDescent="0.2">
      <c r="A480" s="53"/>
      <c r="B480" s="23"/>
      <c r="C480" s="21"/>
      <c r="D480" s="21"/>
      <c r="E480" s="22"/>
      <c r="F480" s="45"/>
      <c r="G480" s="31"/>
    </row>
    <row r="481" spans="1:7" x14ac:dyDescent="0.2">
      <c r="A481" s="53"/>
      <c r="B481" s="23"/>
      <c r="C481" s="21"/>
      <c r="D481" s="21"/>
      <c r="E481" s="22"/>
      <c r="F481" s="45"/>
      <c r="G481" s="31"/>
    </row>
    <row r="482" spans="1:7" x14ac:dyDescent="0.2">
      <c r="A482" s="53"/>
      <c r="B482" s="23"/>
      <c r="C482" s="21"/>
      <c r="D482" s="21"/>
      <c r="E482" s="22"/>
      <c r="F482" s="45"/>
      <c r="G482" s="31"/>
    </row>
    <row r="483" spans="1:7" x14ac:dyDescent="0.2">
      <c r="A483" s="53"/>
      <c r="B483" s="23"/>
      <c r="C483" s="21"/>
      <c r="D483" s="21"/>
      <c r="E483" s="22"/>
      <c r="F483" s="45"/>
      <c r="G483" s="31"/>
    </row>
    <row r="484" spans="1:7" x14ac:dyDescent="0.2">
      <c r="A484" s="53"/>
      <c r="B484" s="23"/>
      <c r="C484" s="21"/>
      <c r="D484" s="21"/>
      <c r="E484" s="22"/>
      <c r="F484" s="45"/>
      <c r="G484" s="31"/>
    </row>
    <row r="485" spans="1:7" x14ac:dyDescent="0.2">
      <c r="A485" s="53"/>
      <c r="B485" s="23"/>
      <c r="C485" s="21"/>
      <c r="D485" s="21"/>
      <c r="E485" s="22"/>
      <c r="F485" s="45"/>
      <c r="G485" s="31"/>
    </row>
    <row r="486" spans="1:7" x14ac:dyDescent="0.2">
      <c r="A486" s="53"/>
      <c r="B486" s="23"/>
      <c r="C486" s="21"/>
      <c r="D486" s="21"/>
      <c r="E486" s="22"/>
      <c r="F486" s="45"/>
      <c r="G486" s="31"/>
    </row>
    <row r="487" spans="1:7" x14ac:dyDescent="0.2">
      <c r="A487" s="53"/>
      <c r="B487" s="23"/>
      <c r="C487" s="21"/>
      <c r="D487" s="21"/>
      <c r="E487" s="22"/>
      <c r="F487" s="45"/>
      <c r="G487" s="31"/>
    </row>
    <row r="488" spans="1:7" x14ac:dyDescent="0.2">
      <c r="A488" s="53"/>
      <c r="B488" s="23"/>
      <c r="C488" s="21"/>
      <c r="D488" s="21"/>
      <c r="E488" s="22"/>
      <c r="F488" s="45"/>
      <c r="G488" s="31"/>
    </row>
    <row r="489" spans="1:7" x14ac:dyDescent="0.2">
      <c r="A489" s="53"/>
      <c r="B489" s="23"/>
      <c r="C489" s="21"/>
      <c r="D489" s="21"/>
      <c r="E489" s="22"/>
      <c r="F489" s="45"/>
      <c r="G489" s="31"/>
    </row>
    <row r="490" spans="1:7" x14ac:dyDescent="0.2">
      <c r="A490" s="53"/>
      <c r="B490" s="23"/>
      <c r="C490" s="21"/>
      <c r="D490" s="21"/>
      <c r="E490" s="22"/>
      <c r="F490" s="45"/>
      <c r="G490" s="31"/>
    </row>
    <row r="491" spans="1:7" x14ac:dyDescent="0.2">
      <c r="A491" s="53"/>
      <c r="B491" s="23"/>
      <c r="C491" s="21"/>
      <c r="D491" s="21"/>
      <c r="E491" s="22"/>
      <c r="F491" s="45"/>
      <c r="G491" s="31"/>
    </row>
    <row r="492" spans="1:7" x14ac:dyDescent="0.2">
      <c r="A492" s="53"/>
      <c r="B492" s="23"/>
      <c r="C492" s="21"/>
      <c r="D492" s="21"/>
      <c r="E492" s="22"/>
      <c r="F492" s="45"/>
      <c r="G492" s="31"/>
    </row>
    <row r="493" spans="1:7" x14ac:dyDescent="0.2">
      <c r="A493" s="53"/>
      <c r="B493" s="23"/>
      <c r="C493" s="21"/>
      <c r="D493" s="21"/>
      <c r="E493" s="22"/>
      <c r="F493" s="45"/>
      <c r="G493" s="31"/>
    </row>
    <row r="494" spans="1:7" x14ac:dyDescent="0.2">
      <c r="A494" s="53"/>
      <c r="B494" s="23"/>
      <c r="C494" s="21"/>
      <c r="D494" s="21"/>
      <c r="E494" s="22"/>
      <c r="F494" s="45"/>
      <c r="G494" s="31"/>
    </row>
    <row r="495" spans="1:7" x14ac:dyDescent="0.2">
      <c r="A495" s="53"/>
      <c r="B495" s="23"/>
      <c r="C495" s="21"/>
      <c r="D495" s="21"/>
      <c r="E495" s="22"/>
      <c r="F495" s="45"/>
      <c r="G495" s="31"/>
    </row>
    <row r="496" spans="1:7" x14ac:dyDescent="0.2">
      <c r="A496" s="8"/>
      <c r="B496" s="23"/>
      <c r="C496" s="23"/>
      <c r="D496" s="21"/>
      <c r="E496" s="22"/>
      <c r="F496" s="45"/>
      <c r="G496" s="20"/>
    </row>
    <row r="497" spans="1:7" x14ac:dyDescent="0.2">
      <c r="A497" s="8"/>
      <c r="B497" s="23"/>
      <c r="C497" s="23"/>
      <c r="D497" s="21"/>
      <c r="E497" s="22"/>
      <c r="F497" s="45"/>
      <c r="G497" s="20"/>
    </row>
    <row r="498" spans="1:7" x14ac:dyDescent="0.2">
      <c r="A498" s="8"/>
      <c r="B498" s="23"/>
      <c r="C498" s="23"/>
      <c r="D498" s="21"/>
      <c r="E498" s="22"/>
      <c r="F498" s="45"/>
      <c r="G498" s="20"/>
    </row>
    <row r="499" spans="1:7" x14ac:dyDescent="0.2">
      <c r="A499" s="8"/>
      <c r="B499" s="23"/>
      <c r="C499" s="23"/>
      <c r="D499" s="21"/>
      <c r="E499" s="22"/>
      <c r="F499" s="45"/>
      <c r="G499" s="20"/>
    </row>
    <row r="500" spans="1:7" x14ac:dyDescent="0.2">
      <c r="A500" s="8"/>
      <c r="B500" s="23"/>
      <c r="C500" s="23"/>
      <c r="D500" s="21"/>
      <c r="E500" s="22"/>
      <c r="F500" s="45"/>
      <c r="G500" s="20"/>
    </row>
    <row r="501" spans="1:7" x14ac:dyDescent="0.2">
      <c r="A501" s="8"/>
      <c r="B501" s="23"/>
      <c r="C501" s="23"/>
      <c r="D501" s="21"/>
      <c r="E501" s="22"/>
      <c r="F501" s="45"/>
      <c r="G501" s="20"/>
    </row>
    <row r="502" spans="1:7" x14ac:dyDescent="0.2">
      <c r="A502" s="8"/>
      <c r="B502" s="23"/>
      <c r="C502" s="23"/>
      <c r="D502" s="21"/>
      <c r="E502" s="22"/>
      <c r="F502" s="45"/>
      <c r="G502" s="20"/>
    </row>
    <row r="503" spans="1:7" x14ac:dyDescent="0.2">
      <c r="A503" s="8"/>
      <c r="B503" s="23"/>
      <c r="C503" s="23"/>
      <c r="D503" s="21"/>
      <c r="E503" s="22"/>
      <c r="F503" s="45"/>
      <c r="G503" s="20"/>
    </row>
    <row r="504" spans="1:7" x14ac:dyDescent="0.2">
      <c r="A504" s="8"/>
      <c r="B504" s="21"/>
      <c r="C504" s="23"/>
      <c r="D504" s="21"/>
      <c r="E504" s="22"/>
      <c r="F504" s="45"/>
      <c r="G504" s="20"/>
    </row>
    <row r="505" spans="1:7" x14ac:dyDescent="0.2">
      <c r="A505" s="8"/>
      <c r="B505" s="21"/>
      <c r="C505" s="21"/>
      <c r="D505" s="21"/>
      <c r="E505" s="22"/>
      <c r="F505" s="45"/>
      <c r="G505" s="20"/>
    </row>
    <row r="506" spans="1:7" x14ac:dyDescent="0.2">
      <c r="A506" s="8"/>
      <c r="B506" s="21"/>
      <c r="C506" s="21"/>
      <c r="D506" s="21"/>
      <c r="E506" s="22"/>
      <c r="F506" s="45"/>
      <c r="G506" s="20"/>
    </row>
    <row r="507" spans="1:7" x14ac:dyDescent="0.2">
      <c r="A507" s="8"/>
      <c r="B507" s="21"/>
      <c r="C507" s="21"/>
      <c r="D507" s="21"/>
      <c r="E507" s="22"/>
      <c r="F507" s="45"/>
      <c r="G507" s="20"/>
    </row>
    <row r="508" spans="1:7" x14ac:dyDescent="0.2">
      <c r="A508" s="8"/>
      <c r="B508" s="21"/>
      <c r="C508" s="21"/>
      <c r="D508" s="21"/>
      <c r="E508" s="22"/>
      <c r="F508" s="45"/>
      <c r="G508" s="20"/>
    </row>
    <row r="509" spans="1:7" x14ac:dyDescent="0.2">
      <c r="A509" s="8"/>
      <c r="B509" s="21"/>
      <c r="C509" s="21"/>
      <c r="D509" s="21"/>
      <c r="E509" s="22"/>
      <c r="F509" s="45"/>
      <c r="G509" s="20"/>
    </row>
    <row r="510" spans="1:7" x14ac:dyDescent="0.2">
      <c r="A510" s="8"/>
      <c r="B510" s="21"/>
      <c r="C510" s="21"/>
      <c r="D510" s="21"/>
      <c r="E510" s="22"/>
      <c r="F510" s="45"/>
      <c r="G510" s="20"/>
    </row>
    <row r="511" spans="1:7" x14ac:dyDescent="0.2">
      <c r="A511" s="8"/>
      <c r="B511" s="21"/>
      <c r="C511" s="21"/>
      <c r="D511" s="21"/>
      <c r="E511" s="22"/>
      <c r="F511" s="45"/>
      <c r="G511" s="20"/>
    </row>
    <row r="512" spans="1:7" x14ac:dyDescent="0.2">
      <c r="A512" s="8"/>
      <c r="B512" s="21"/>
      <c r="C512" s="21"/>
      <c r="D512" s="21"/>
      <c r="E512" s="22"/>
      <c r="F512" s="45"/>
      <c r="G512" s="20"/>
    </row>
    <row r="513" spans="1:7" x14ac:dyDescent="0.2">
      <c r="A513" s="8"/>
      <c r="B513" s="21"/>
      <c r="C513" s="21"/>
      <c r="D513" s="21"/>
      <c r="E513" s="22"/>
      <c r="F513" s="45"/>
      <c r="G513" s="20"/>
    </row>
    <row r="514" spans="1:7" x14ac:dyDescent="0.2">
      <c r="A514" s="8"/>
      <c r="B514" s="21"/>
      <c r="C514" s="21"/>
      <c r="D514" s="21"/>
      <c r="E514" s="22"/>
      <c r="F514" s="45"/>
      <c r="G514" s="20"/>
    </row>
    <row r="515" spans="1:7" x14ac:dyDescent="0.2">
      <c r="A515" s="8"/>
      <c r="B515" s="21"/>
      <c r="C515" s="21"/>
      <c r="D515" s="21"/>
      <c r="E515" s="22"/>
      <c r="F515" s="45"/>
      <c r="G515" s="20"/>
    </row>
    <row r="516" spans="1:7" x14ac:dyDescent="0.2">
      <c r="A516" s="8"/>
      <c r="B516" s="21"/>
      <c r="C516" s="21"/>
      <c r="D516" s="21"/>
      <c r="E516" s="22"/>
      <c r="F516" s="45"/>
      <c r="G516" s="20"/>
    </row>
    <row r="517" spans="1:7" x14ac:dyDescent="0.2">
      <c r="A517" s="8"/>
      <c r="B517" s="21"/>
      <c r="C517" s="21"/>
      <c r="D517" s="21"/>
      <c r="E517" s="22"/>
      <c r="F517" s="45"/>
      <c r="G517" s="20"/>
    </row>
    <row r="518" spans="1:7" x14ac:dyDescent="0.2">
      <c r="A518" s="8"/>
      <c r="B518" s="21"/>
      <c r="C518" s="21"/>
      <c r="D518" s="21"/>
      <c r="E518" s="22"/>
      <c r="F518" s="45"/>
      <c r="G518" s="20"/>
    </row>
    <row r="519" spans="1:7" x14ac:dyDescent="0.2">
      <c r="A519" s="8"/>
      <c r="B519" s="21"/>
      <c r="C519" s="21"/>
      <c r="D519" s="21"/>
      <c r="E519" s="22"/>
      <c r="F519" s="45"/>
      <c r="G519" s="20"/>
    </row>
    <row r="520" spans="1:7" x14ac:dyDescent="0.2">
      <c r="A520" s="8"/>
      <c r="B520" s="21"/>
      <c r="C520" s="21"/>
      <c r="D520" s="21"/>
      <c r="E520" s="22"/>
      <c r="F520" s="45"/>
      <c r="G520" s="20"/>
    </row>
    <row r="521" spans="1:7" x14ac:dyDescent="0.2">
      <c r="A521" s="8"/>
      <c r="B521" s="21"/>
      <c r="C521" s="21"/>
      <c r="D521" s="21"/>
      <c r="E521" s="22"/>
      <c r="F521" s="45"/>
      <c r="G521" s="20"/>
    </row>
    <row r="522" spans="1:7" x14ac:dyDescent="0.2">
      <c r="A522" s="8"/>
      <c r="B522" s="21"/>
      <c r="C522" s="21"/>
      <c r="D522" s="21"/>
      <c r="E522" s="22"/>
      <c r="F522" s="45"/>
      <c r="G522" s="20"/>
    </row>
    <row r="523" spans="1:7" x14ac:dyDescent="0.2">
      <c r="A523" s="8"/>
      <c r="B523" s="21"/>
      <c r="C523" s="21"/>
      <c r="D523" s="21"/>
      <c r="E523" s="22"/>
      <c r="F523" s="45"/>
      <c r="G523" s="20"/>
    </row>
    <row r="524" spans="1:7" x14ac:dyDescent="0.2">
      <c r="A524" s="8"/>
      <c r="B524" s="21"/>
      <c r="C524" s="21"/>
      <c r="D524" s="21"/>
      <c r="E524" s="22"/>
      <c r="F524" s="45"/>
      <c r="G524" s="20"/>
    </row>
    <row r="525" spans="1:7" x14ac:dyDescent="0.2">
      <c r="A525" s="8"/>
      <c r="B525" s="21"/>
      <c r="C525" s="21"/>
      <c r="D525" s="21"/>
      <c r="E525" s="22"/>
      <c r="F525" s="45"/>
      <c r="G525" s="20"/>
    </row>
    <row r="526" spans="1:7" x14ac:dyDescent="0.2">
      <c r="A526" s="8"/>
      <c r="B526" s="21"/>
      <c r="C526" s="21"/>
      <c r="D526" s="21"/>
      <c r="E526" s="22"/>
      <c r="F526" s="45"/>
      <c r="G526" s="20"/>
    </row>
    <row r="527" spans="1:7" x14ac:dyDescent="0.2">
      <c r="A527" s="8"/>
      <c r="B527" s="21"/>
      <c r="C527" s="21"/>
      <c r="D527" s="21"/>
      <c r="E527" s="22"/>
      <c r="F527" s="45"/>
      <c r="G527" s="20"/>
    </row>
    <row r="528" spans="1:7" x14ac:dyDescent="0.2">
      <c r="A528" s="8"/>
      <c r="B528" s="21"/>
      <c r="C528" s="21"/>
      <c r="D528" s="21"/>
      <c r="E528" s="22"/>
      <c r="F528" s="45"/>
      <c r="G528" s="20"/>
    </row>
    <row r="529" spans="1:7" x14ac:dyDescent="0.2">
      <c r="A529" s="8"/>
      <c r="B529" s="21"/>
      <c r="C529" s="21"/>
      <c r="D529" s="21"/>
      <c r="E529" s="22"/>
      <c r="F529" s="45"/>
      <c r="G529" s="20"/>
    </row>
    <row r="530" spans="1:7" x14ac:dyDescent="0.2">
      <c r="A530" s="8"/>
      <c r="B530" s="21"/>
      <c r="C530" s="21"/>
      <c r="D530" s="21"/>
      <c r="E530" s="22"/>
      <c r="F530" s="45"/>
      <c r="G530" s="20"/>
    </row>
    <row r="531" spans="1:7" x14ac:dyDescent="0.2">
      <c r="A531" s="8"/>
      <c r="B531" s="21"/>
      <c r="C531" s="21"/>
      <c r="D531" s="21"/>
      <c r="E531" s="22"/>
      <c r="F531" s="45"/>
      <c r="G531" s="20"/>
    </row>
    <row r="532" spans="1:7" x14ac:dyDescent="0.2">
      <c r="A532" s="8"/>
      <c r="B532" s="21"/>
      <c r="C532" s="21"/>
      <c r="D532" s="21"/>
      <c r="E532" s="22"/>
      <c r="F532" s="45"/>
      <c r="G532" s="20"/>
    </row>
    <row r="533" spans="1:7" x14ac:dyDescent="0.2">
      <c r="A533" s="8"/>
      <c r="B533" s="21"/>
      <c r="C533" s="21"/>
      <c r="D533" s="21"/>
      <c r="E533" s="22"/>
      <c r="F533" s="45"/>
      <c r="G533" s="20"/>
    </row>
    <row r="534" spans="1:7" x14ac:dyDescent="0.2">
      <c r="A534" s="8"/>
      <c r="B534" s="21"/>
      <c r="C534" s="21"/>
      <c r="D534" s="21"/>
      <c r="E534" s="22"/>
      <c r="F534" s="45"/>
      <c r="G534" s="20"/>
    </row>
    <row r="535" spans="1:7" x14ac:dyDescent="0.2">
      <c r="A535" s="8"/>
      <c r="B535" s="21"/>
      <c r="C535" s="21"/>
      <c r="D535" s="21"/>
      <c r="E535" s="22"/>
      <c r="F535" s="45"/>
      <c r="G535" s="20"/>
    </row>
    <row r="536" spans="1:7" x14ac:dyDescent="0.2">
      <c r="A536" s="8"/>
      <c r="B536" s="21"/>
      <c r="C536" s="21"/>
      <c r="D536" s="21"/>
      <c r="E536" s="22"/>
      <c r="F536" s="45"/>
      <c r="G536" s="20"/>
    </row>
    <row r="537" spans="1:7" x14ac:dyDescent="0.2">
      <c r="A537" s="8"/>
      <c r="B537" s="21"/>
      <c r="C537" s="21"/>
      <c r="D537" s="21"/>
      <c r="E537" s="22"/>
      <c r="F537" s="45"/>
      <c r="G537" s="20"/>
    </row>
    <row r="538" spans="1:7" x14ac:dyDescent="0.2">
      <c r="A538" s="8"/>
      <c r="B538" s="21"/>
      <c r="C538" s="21"/>
      <c r="D538" s="21"/>
      <c r="E538" s="22"/>
      <c r="F538" s="45"/>
      <c r="G538" s="20"/>
    </row>
    <row r="539" spans="1:7" x14ac:dyDescent="0.2">
      <c r="A539" s="8"/>
      <c r="B539" s="21"/>
      <c r="C539" s="21"/>
      <c r="D539" s="21"/>
      <c r="E539" s="22"/>
      <c r="F539" s="45"/>
      <c r="G539" s="20"/>
    </row>
    <row r="540" spans="1:7" x14ac:dyDescent="0.2">
      <c r="A540" s="8"/>
      <c r="B540" s="21"/>
      <c r="C540" s="21"/>
      <c r="D540" s="21"/>
      <c r="E540" s="22"/>
      <c r="F540" s="45"/>
      <c r="G540" s="20"/>
    </row>
    <row r="541" spans="1:7" x14ac:dyDescent="0.2">
      <c r="A541" s="8"/>
      <c r="B541" s="21"/>
      <c r="C541" s="21"/>
      <c r="D541" s="21"/>
      <c r="E541" s="22"/>
      <c r="F541" s="45"/>
      <c r="G541" s="20"/>
    </row>
    <row r="542" spans="1:7" x14ac:dyDescent="0.2">
      <c r="A542" s="8"/>
      <c r="B542" s="21"/>
      <c r="C542" s="21"/>
      <c r="D542" s="21"/>
      <c r="E542" s="22"/>
      <c r="F542" s="45"/>
      <c r="G542" s="20"/>
    </row>
    <row r="543" spans="1:7" x14ac:dyDescent="0.2">
      <c r="A543" s="8"/>
      <c r="B543" s="21"/>
      <c r="C543" s="21"/>
      <c r="D543" s="21"/>
      <c r="E543" s="22"/>
      <c r="F543" s="45"/>
      <c r="G543" s="20"/>
    </row>
    <row r="544" spans="1:7" x14ac:dyDescent="0.2">
      <c r="A544" s="8"/>
      <c r="B544" s="21"/>
      <c r="C544" s="21"/>
      <c r="D544" s="21"/>
      <c r="E544" s="22"/>
      <c r="F544" s="45"/>
      <c r="G544" s="20"/>
    </row>
    <row r="545" spans="1:7" x14ac:dyDescent="0.2">
      <c r="A545" s="8"/>
      <c r="B545" s="21"/>
      <c r="C545" s="21"/>
      <c r="D545" s="21"/>
      <c r="E545" s="22"/>
      <c r="F545" s="45"/>
      <c r="G545" s="20"/>
    </row>
    <row r="546" spans="1:7" x14ac:dyDescent="0.2">
      <c r="A546" s="8"/>
      <c r="B546" s="21"/>
      <c r="C546" s="21"/>
      <c r="D546" s="21"/>
      <c r="E546" s="22"/>
      <c r="F546" s="45"/>
      <c r="G546" s="20"/>
    </row>
    <row r="547" spans="1:7" x14ac:dyDescent="0.2">
      <c r="A547" s="8"/>
      <c r="B547" s="21"/>
      <c r="C547" s="21"/>
      <c r="D547" s="21"/>
      <c r="E547" s="22"/>
      <c r="F547" s="45"/>
      <c r="G547" s="20"/>
    </row>
    <row r="548" spans="1:7" x14ac:dyDescent="0.2">
      <c r="A548" s="8"/>
      <c r="B548" s="21"/>
      <c r="C548" s="21"/>
      <c r="D548" s="21"/>
      <c r="E548" s="22"/>
      <c r="F548" s="45"/>
      <c r="G548" s="20"/>
    </row>
    <row r="549" spans="1:7" x14ac:dyDescent="0.2">
      <c r="A549" s="8"/>
      <c r="B549" s="21"/>
      <c r="C549" s="21"/>
      <c r="D549" s="21"/>
      <c r="E549" s="22"/>
      <c r="F549" s="45"/>
      <c r="G549" s="20"/>
    </row>
    <row r="550" spans="1:7" x14ac:dyDescent="0.2">
      <c r="A550" s="8"/>
      <c r="B550" s="21"/>
      <c r="C550" s="21"/>
      <c r="D550" s="21"/>
      <c r="E550" s="22"/>
      <c r="F550" s="45"/>
      <c r="G550" s="20"/>
    </row>
    <row r="551" spans="1:7" x14ac:dyDescent="0.2">
      <c r="A551" s="8"/>
      <c r="B551" s="21"/>
      <c r="C551" s="21"/>
      <c r="D551" s="21"/>
      <c r="E551" s="22"/>
      <c r="F551" s="45"/>
      <c r="G551" s="20"/>
    </row>
    <row r="552" spans="1:7" x14ac:dyDescent="0.2">
      <c r="A552" s="8"/>
      <c r="B552" s="21"/>
      <c r="C552" s="21"/>
      <c r="D552" s="21"/>
      <c r="E552" s="22"/>
      <c r="F552" s="45"/>
      <c r="G552" s="20"/>
    </row>
    <row r="553" spans="1:7" x14ac:dyDescent="0.2">
      <c r="A553" s="8"/>
      <c r="B553" s="21"/>
      <c r="C553" s="21"/>
      <c r="D553" s="21"/>
      <c r="E553" s="22"/>
      <c r="F553" s="45"/>
      <c r="G553" s="20"/>
    </row>
    <row r="554" spans="1:7" x14ac:dyDescent="0.2">
      <c r="A554" s="8"/>
      <c r="B554" s="21"/>
      <c r="C554" s="21"/>
      <c r="D554" s="21"/>
      <c r="E554" s="22"/>
      <c r="F554" s="45"/>
      <c r="G554" s="20"/>
    </row>
    <row r="555" spans="1:7" x14ac:dyDescent="0.2">
      <c r="A555" s="8"/>
      <c r="B555" s="21"/>
      <c r="C555" s="21"/>
      <c r="D555" s="21"/>
      <c r="E555" s="22"/>
      <c r="F555" s="45"/>
      <c r="G555" s="20"/>
    </row>
    <row r="556" spans="1:7" x14ac:dyDescent="0.2">
      <c r="A556" s="8"/>
      <c r="B556" s="21"/>
      <c r="C556" s="21"/>
      <c r="D556" s="21"/>
      <c r="E556" s="22"/>
      <c r="F556" s="45"/>
      <c r="G556" s="20"/>
    </row>
    <row r="557" spans="1:7" x14ac:dyDescent="0.2">
      <c r="A557" s="8"/>
      <c r="B557" s="21"/>
      <c r="C557" s="21"/>
      <c r="D557" s="21"/>
      <c r="E557" s="22"/>
      <c r="F557" s="45"/>
      <c r="G557" s="20"/>
    </row>
    <row r="558" spans="1:7" x14ac:dyDescent="0.2">
      <c r="A558" s="8"/>
      <c r="B558" s="21"/>
      <c r="C558" s="21"/>
      <c r="D558" s="21"/>
      <c r="E558" s="22"/>
      <c r="F558" s="45"/>
      <c r="G558" s="20"/>
    </row>
    <row r="559" spans="1:7" x14ac:dyDescent="0.2">
      <c r="A559" s="8"/>
      <c r="B559" s="21"/>
      <c r="C559" s="21"/>
      <c r="D559" s="21"/>
      <c r="E559" s="22"/>
      <c r="F559" s="45"/>
      <c r="G559" s="20"/>
    </row>
    <row r="560" spans="1:7" x14ac:dyDescent="0.2">
      <c r="A560" s="8"/>
      <c r="B560" s="21"/>
      <c r="C560" s="21"/>
      <c r="D560" s="21"/>
      <c r="E560" s="22"/>
      <c r="F560" s="45"/>
      <c r="G560" s="20"/>
    </row>
    <row r="561" spans="1:7" x14ac:dyDescent="0.2">
      <c r="A561" s="8"/>
      <c r="B561" s="21"/>
      <c r="C561" s="21"/>
      <c r="D561" s="21"/>
      <c r="E561" s="22"/>
      <c r="F561" s="45"/>
      <c r="G561" s="20"/>
    </row>
    <row r="562" spans="1:7" x14ac:dyDescent="0.2">
      <c r="A562" s="8"/>
      <c r="B562" s="21"/>
      <c r="C562" s="21"/>
      <c r="D562" s="21"/>
      <c r="E562" s="22"/>
      <c r="F562" s="45"/>
      <c r="G562" s="20"/>
    </row>
    <row r="563" spans="1:7" x14ac:dyDescent="0.2">
      <c r="A563" s="8"/>
      <c r="B563" s="21"/>
      <c r="C563" s="21"/>
      <c r="D563" s="21"/>
      <c r="E563" s="22"/>
      <c r="F563" s="45"/>
      <c r="G563" s="20"/>
    </row>
    <row r="564" spans="1:7" x14ac:dyDescent="0.2">
      <c r="A564" s="8"/>
      <c r="B564" s="21"/>
      <c r="C564" s="21"/>
      <c r="D564" s="21"/>
      <c r="E564" s="22"/>
      <c r="F564" s="45"/>
      <c r="G564" s="20"/>
    </row>
    <row r="565" spans="1:7" x14ac:dyDescent="0.2">
      <c r="A565" s="8"/>
      <c r="B565" s="21"/>
      <c r="C565" s="21"/>
      <c r="D565" s="21"/>
      <c r="E565" s="22"/>
      <c r="F565" s="45"/>
      <c r="G565" s="20"/>
    </row>
    <row r="566" spans="1:7" x14ac:dyDescent="0.2">
      <c r="A566" s="8"/>
      <c r="B566" s="21"/>
      <c r="C566" s="21"/>
      <c r="D566" s="21"/>
      <c r="E566" s="22"/>
      <c r="F566" s="45"/>
      <c r="G566" s="20"/>
    </row>
    <row r="567" spans="1:7" x14ac:dyDescent="0.2">
      <c r="A567" s="8"/>
      <c r="B567" s="21"/>
      <c r="C567" s="21"/>
      <c r="D567" s="21"/>
      <c r="E567" s="22"/>
      <c r="F567" s="45"/>
      <c r="G567" s="20"/>
    </row>
    <row r="568" spans="1:7" x14ac:dyDescent="0.2">
      <c r="A568" s="8"/>
      <c r="B568" s="21"/>
      <c r="C568" s="21"/>
      <c r="D568" s="21"/>
      <c r="E568" s="22"/>
      <c r="F568" s="45"/>
      <c r="G568" s="20"/>
    </row>
    <row r="569" spans="1:7" x14ac:dyDescent="0.2">
      <c r="A569" s="8"/>
      <c r="B569" s="21"/>
      <c r="C569" s="21"/>
      <c r="D569" s="21"/>
      <c r="E569" s="22"/>
      <c r="F569" s="45"/>
      <c r="G569" s="20"/>
    </row>
    <row r="570" spans="1:7" x14ac:dyDescent="0.2">
      <c r="A570" s="8"/>
      <c r="B570" s="21"/>
      <c r="C570" s="21"/>
      <c r="D570" s="21"/>
      <c r="E570" s="22"/>
      <c r="F570" s="45"/>
      <c r="G570" s="20"/>
    </row>
    <row r="571" spans="1:7" x14ac:dyDescent="0.2">
      <c r="A571" s="8"/>
      <c r="B571" s="21"/>
      <c r="C571" s="21"/>
      <c r="D571" s="21"/>
      <c r="E571" s="22"/>
      <c r="F571" s="45"/>
      <c r="G571" s="20"/>
    </row>
    <row r="572" spans="1:7" x14ac:dyDescent="0.2">
      <c r="A572" s="8"/>
      <c r="B572" s="21"/>
      <c r="C572" s="21"/>
      <c r="D572" s="21"/>
      <c r="E572" s="22"/>
      <c r="F572" s="45"/>
      <c r="G572" s="20"/>
    </row>
    <row r="573" spans="1:7" x14ac:dyDescent="0.2">
      <c r="A573" s="8"/>
      <c r="B573" s="21"/>
      <c r="C573" s="21"/>
      <c r="D573" s="21"/>
      <c r="E573" s="22"/>
      <c r="F573" s="45"/>
      <c r="G573" s="20"/>
    </row>
    <row r="574" spans="1:7" x14ac:dyDescent="0.2">
      <c r="A574" s="8"/>
      <c r="B574" s="21"/>
      <c r="C574" s="21"/>
      <c r="D574" s="21"/>
      <c r="E574" s="22"/>
      <c r="F574" s="45"/>
      <c r="G574" s="20"/>
    </row>
    <row r="575" spans="1:7" x14ac:dyDescent="0.2">
      <c r="A575" s="8"/>
      <c r="B575" s="21"/>
      <c r="C575" s="21"/>
      <c r="D575" s="21"/>
      <c r="E575" s="22"/>
      <c r="F575" s="45"/>
      <c r="G575" s="20"/>
    </row>
    <row r="576" spans="1:7" x14ac:dyDescent="0.2">
      <c r="A576" s="8"/>
      <c r="B576" s="21"/>
      <c r="C576" s="21"/>
      <c r="D576" s="21"/>
      <c r="E576" s="22"/>
      <c r="F576" s="45"/>
      <c r="G576" s="20"/>
    </row>
    <row r="577" spans="1:7" x14ac:dyDescent="0.2">
      <c r="A577" s="8"/>
      <c r="B577" s="21"/>
      <c r="C577" s="21"/>
      <c r="D577" s="21"/>
      <c r="E577" s="22"/>
      <c r="F577" s="45"/>
      <c r="G577" s="20"/>
    </row>
    <row r="578" spans="1:7" x14ac:dyDescent="0.2">
      <c r="A578" s="8"/>
      <c r="B578" s="23"/>
      <c r="C578" s="21"/>
      <c r="D578" s="21"/>
      <c r="E578" s="22"/>
      <c r="F578" s="45"/>
      <c r="G578" s="20"/>
    </row>
    <row r="579" spans="1:7" x14ac:dyDescent="0.2">
      <c r="A579" s="8"/>
      <c r="B579" s="23"/>
      <c r="C579" s="23"/>
      <c r="D579" s="21"/>
      <c r="E579" s="22"/>
      <c r="F579" s="45"/>
      <c r="G579" s="20"/>
    </row>
    <row r="580" spans="1:7" x14ac:dyDescent="0.2">
      <c r="A580" s="8"/>
      <c r="B580" s="23"/>
      <c r="C580" s="23"/>
      <c r="D580" s="21"/>
      <c r="E580" s="22"/>
      <c r="F580" s="22"/>
      <c r="G580" s="21"/>
    </row>
    <row r="581" spans="1:7" x14ac:dyDescent="0.2">
      <c r="A581" s="8"/>
      <c r="B581" s="23"/>
      <c r="C581" s="23"/>
      <c r="D581" s="21"/>
      <c r="E581" s="22"/>
      <c r="F581" s="45"/>
      <c r="G581" s="20"/>
    </row>
    <row r="582" spans="1:7" x14ac:dyDescent="0.2">
      <c r="A582" s="8"/>
      <c r="B582" s="23"/>
      <c r="C582" s="23"/>
      <c r="D582" s="21"/>
      <c r="E582" s="22"/>
      <c r="F582" s="22"/>
      <c r="G582" s="21"/>
    </row>
    <row r="583" spans="1:7" x14ac:dyDescent="0.2">
      <c r="A583" s="8"/>
      <c r="B583" s="23"/>
      <c r="C583" s="23"/>
      <c r="D583" s="21"/>
      <c r="E583" s="22"/>
      <c r="F583" s="22"/>
      <c r="G583" s="21"/>
    </row>
    <row r="584" spans="1:7" x14ac:dyDescent="0.2">
      <c r="A584" s="8"/>
      <c r="B584" s="23"/>
      <c r="C584" s="23"/>
      <c r="D584" s="21"/>
      <c r="E584" s="22"/>
      <c r="F584" s="22"/>
      <c r="G584" s="21"/>
    </row>
    <row r="585" spans="1:7" x14ac:dyDescent="0.2">
      <c r="A585" s="8"/>
      <c r="B585" s="23"/>
      <c r="C585" s="23"/>
      <c r="D585" s="21"/>
      <c r="E585" s="22"/>
      <c r="F585" s="45"/>
      <c r="G585" s="20"/>
    </row>
    <row r="586" spans="1:7" x14ac:dyDescent="0.2">
      <c r="A586" s="8"/>
      <c r="B586" s="23"/>
      <c r="C586" s="23"/>
      <c r="D586" s="21"/>
      <c r="E586" s="22"/>
      <c r="F586" s="45"/>
      <c r="G586" s="20"/>
    </row>
    <row r="587" spans="1:7" x14ac:dyDescent="0.2">
      <c r="A587" s="8"/>
      <c r="B587" s="23"/>
      <c r="C587" s="23"/>
      <c r="D587" s="21"/>
      <c r="E587" s="22"/>
      <c r="F587" s="45"/>
      <c r="G587" s="20"/>
    </row>
    <row r="588" spans="1:7" x14ac:dyDescent="0.2">
      <c r="A588" s="8"/>
      <c r="B588" s="23"/>
      <c r="C588" s="23"/>
      <c r="D588" s="21"/>
      <c r="E588" s="22"/>
      <c r="F588" s="22"/>
      <c r="G588" s="21"/>
    </row>
    <row r="589" spans="1:7" x14ac:dyDescent="0.2">
      <c r="A589" s="8"/>
      <c r="B589" s="23"/>
      <c r="C589" s="23"/>
      <c r="D589" s="21"/>
      <c r="E589" s="22"/>
      <c r="F589" s="45"/>
      <c r="G589" s="20"/>
    </row>
    <row r="590" spans="1:7" x14ac:dyDescent="0.2">
      <c r="A590" s="8"/>
      <c r="B590" s="23"/>
      <c r="C590" s="23"/>
      <c r="D590" s="21"/>
      <c r="E590" s="22"/>
      <c r="F590" s="22"/>
      <c r="G590" s="21"/>
    </row>
    <row r="591" spans="1:7" x14ac:dyDescent="0.2">
      <c r="A591" s="34"/>
      <c r="B591" s="23"/>
      <c r="C591" s="23"/>
      <c r="D591" s="21"/>
      <c r="E591" s="22"/>
      <c r="F591" s="45"/>
      <c r="G591" s="20"/>
    </row>
    <row r="592" spans="1:7" x14ac:dyDescent="0.2">
      <c r="A592" s="34"/>
      <c r="B592" s="23"/>
      <c r="C592" s="23"/>
      <c r="D592" s="21"/>
      <c r="E592" s="22"/>
      <c r="F592" s="45"/>
      <c r="G592" s="20"/>
    </row>
    <row r="593" spans="1:7" x14ac:dyDescent="0.2">
      <c r="A593" s="34"/>
      <c r="B593" s="23"/>
      <c r="C593" s="23"/>
      <c r="D593" s="21"/>
      <c r="E593" s="22"/>
      <c r="F593" s="45"/>
      <c r="G593" s="20"/>
    </row>
    <row r="594" spans="1:7" x14ac:dyDescent="0.2">
      <c r="A594" s="34"/>
      <c r="B594" s="23"/>
      <c r="C594" s="23"/>
      <c r="D594" s="21"/>
      <c r="E594" s="22"/>
      <c r="F594" s="45"/>
      <c r="G594" s="20"/>
    </row>
    <row r="595" spans="1:7" x14ac:dyDescent="0.2">
      <c r="A595" s="34"/>
      <c r="B595" s="23"/>
      <c r="C595" s="23"/>
      <c r="D595" s="21"/>
      <c r="E595" s="22"/>
      <c r="F595" s="22"/>
      <c r="G595" s="21"/>
    </row>
    <row r="596" spans="1:7" x14ac:dyDescent="0.2">
      <c r="A596" s="34"/>
      <c r="B596" s="23"/>
      <c r="C596" s="23"/>
      <c r="D596" s="21"/>
      <c r="E596" s="22"/>
      <c r="F596" s="45"/>
      <c r="G596" s="20"/>
    </row>
    <row r="597" spans="1:7" x14ac:dyDescent="0.2">
      <c r="A597" s="34"/>
      <c r="B597" s="23"/>
      <c r="C597" s="23"/>
      <c r="D597" s="21"/>
      <c r="E597" s="22"/>
      <c r="F597" s="45"/>
      <c r="G597" s="20"/>
    </row>
    <row r="598" spans="1:7" x14ac:dyDescent="0.2">
      <c r="A598" s="34"/>
      <c r="B598" s="23"/>
      <c r="C598" s="23"/>
      <c r="D598" s="21"/>
      <c r="E598" s="22"/>
      <c r="F598" s="45"/>
      <c r="G598" s="20"/>
    </row>
    <row r="599" spans="1:7" x14ac:dyDescent="0.2">
      <c r="A599" s="34"/>
      <c r="B599" s="23"/>
      <c r="C599" s="23"/>
      <c r="D599" s="21"/>
      <c r="E599" s="22"/>
      <c r="F599" s="45"/>
      <c r="G599" s="20"/>
    </row>
    <row r="600" spans="1:7" x14ac:dyDescent="0.2">
      <c r="A600" s="34"/>
      <c r="B600" s="23"/>
      <c r="C600" s="23"/>
      <c r="D600" s="21"/>
      <c r="E600" s="22"/>
      <c r="F600" s="22"/>
      <c r="G600" s="21"/>
    </row>
    <row r="601" spans="1:7" x14ac:dyDescent="0.2">
      <c r="A601" s="34"/>
      <c r="B601" s="23"/>
      <c r="C601" s="23"/>
      <c r="D601" s="21"/>
      <c r="E601" s="22"/>
      <c r="F601" s="22"/>
      <c r="G601" s="21"/>
    </row>
    <row r="602" spans="1:7" x14ac:dyDescent="0.2">
      <c r="A602" s="34"/>
      <c r="B602" s="23"/>
      <c r="C602" s="23"/>
      <c r="D602" s="21"/>
      <c r="E602" s="22"/>
      <c r="F602" s="45"/>
      <c r="G602" s="20"/>
    </row>
    <row r="603" spans="1:7" x14ac:dyDescent="0.2">
      <c r="A603" s="34"/>
      <c r="B603" s="23"/>
      <c r="C603" s="23"/>
      <c r="D603" s="21"/>
      <c r="E603" s="22"/>
      <c r="F603" s="22"/>
      <c r="G603" s="21"/>
    </row>
    <row r="604" spans="1:7" x14ac:dyDescent="0.2">
      <c r="A604" s="34"/>
      <c r="B604" s="23"/>
      <c r="C604" s="23"/>
      <c r="D604" s="21"/>
      <c r="E604" s="22"/>
      <c r="F604" s="22"/>
      <c r="G604" s="21"/>
    </row>
    <row r="605" spans="1:7" x14ac:dyDescent="0.2">
      <c r="A605" s="34"/>
      <c r="B605" s="23"/>
      <c r="C605" s="23"/>
      <c r="D605" s="21"/>
      <c r="E605" s="22"/>
      <c r="F605" s="45"/>
      <c r="G605" s="20"/>
    </row>
    <row r="606" spans="1:7" x14ac:dyDescent="0.2">
      <c r="A606" s="34"/>
      <c r="B606" s="23"/>
      <c r="C606" s="23"/>
      <c r="D606" s="21"/>
      <c r="E606" s="22"/>
      <c r="F606" s="45"/>
      <c r="G606" s="20"/>
    </row>
    <row r="607" spans="1:7" x14ac:dyDescent="0.2">
      <c r="A607" s="34"/>
      <c r="B607" s="23"/>
      <c r="C607" s="23"/>
      <c r="D607" s="21"/>
      <c r="E607" s="22"/>
      <c r="F607" s="45"/>
      <c r="G607" s="20"/>
    </row>
    <row r="608" spans="1:7" x14ac:dyDescent="0.2">
      <c r="A608" s="34"/>
      <c r="B608" s="23"/>
      <c r="C608" s="23"/>
      <c r="D608" s="21"/>
      <c r="E608" s="22"/>
      <c r="F608" s="45"/>
      <c r="G608" s="20"/>
    </row>
    <row r="609" spans="1:7" x14ac:dyDescent="0.2">
      <c r="A609" s="34"/>
      <c r="B609" s="23"/>
      <c r="C609" s="23"/>
      <c r="D609" s="21"/>
      <c r="E609" s="22"/>
      <c r="F609" s="45"/>
      <c r="G609" s="20"/>
    </row>
    <row r="610" spans="1:7" x14ac:dyDescent="0.2">
      <c r="A610" s="34"/>
      <c r="B610" s="23"/>
      <c r="C610" s="23"/>
      <c r="D610" s="21"/>
      <c r="E610" s="22"/>
      <c r="F610" s="45"/>
      <c r="G610" s="20"/>
    </row>
    <row r="611" spans="1:7" x14ac:dyDescent="0.2">
      <c r="A611" s="34"/>
      <c r="B611" s="23"/>
      <c r="C611" s="23"/>
      <c r="D611" s="21"/>
      <c r="E611" s="22"/>
      <c r="F611" s="45"/>
      <c r="G611" s="20"/>
    </row>
    <row r="612" spans="1:7" x14ac:dyDescent="0.2">
      <c r="A612" s="34"/>
      <c r="B612" s="23"/>
      <c r="C612" s="23"/>
      <c r="D612" s="21"/>
      <c r="E612" s="22"/>
      <c r="F612" s="45"/>
      <c r="G612" s="20"/>
    </row>
    <row r="613" spans="1:7" x14ac:dyDescent="0.2">
      <c r="A613" s="34"/>
      <c r="B613" s="23"/>
      <c r="C613" s="23"/>
      <c r="D613" s="21"/>
      <c r="E613" s="22"/>
      <c r="F613" s="45"/>
      <c r="G613" s="20"/>
    </row>
    <row r="614" spans="1:7" x14ac:dyDescent="0.2">
      <c r="A614" s="34"/>
      <c r="B614" s="23"/>
      <c r="C614" s="23"/>
      <c r="D614" s="21"/>
      <c r="E614" s="22"/>
      <c r="F614" s="45"/>
      <c r="G614" s="20"/>
    </row>
    <row r="615" spans="1:7" x14ac:dyDescent="0.2">
      <c r="A615" s="34"/>
      <c r="B615" s="23"/>
      <c r="C615" s="23"/>
      <c r="D615" s="21"/>
      <c r="E615" s="22"/>
      <c r="F615" s="45"/>
      <c r="G615" s="20"/>
    </row>
    <row r="616" spans="1:7" x14ac:dyDescent="0.2">
      <c r="A616" s="34"/>
      <c r="B616" s="23"/>
      <c r="C616" s="23"/>
      <c r="D616" s="21"/>
      <c r="E616" s="22"/>
      <c r="F616" s="45"/>
      <c r="G616" s="20"/>
    </row>
    <row r="617" spans="1:7" x14ac:dyDescent="0.2">
      <c r="A617" s="34"/>
      <c r="B617" s="23"/>
      <c r="C617" s="23"/>
      <c r="D617" s="21"/>
      <c r="E617" s="22"/>
      <c r="F617" s="45"/>
      <c r="G617" s="20"/>
    </row>
    <row r="618" spans="1:7" x14ac:dyDescent="0.2">
      <c r="A618" s="34"/>
      <c r="B618" s="23"/>
      <c r="C618" s="23"/>
      <c r="D618" s="21"/>
      <c r="E618" s="22"/>
      <c r="F618" s="45"/>
      <c r="G618" s="20"/>
    </row>
    <row r="619" spans="1:7" x14ac:dyDescent="0.2">
      <c r="A619" s="34"/>
      <c r="B619" s="23"/>
      <c r="C619" s="23"/>
      <c r="D619" s="21"/>
      <c r="E619" s="22"/>
      <c r="F619" s="45"/>
      <c r="G619" s="20"/>
    </row>
    <row r="620" spans="1:7" x14ac:dyDescent="0.2">
      <c r="A620" s="34"/>
      <c r="B620" s="23"/>
      <c r="C620" s="23"/>
      <c r="D620" s="21"/>
      <c r="E620" s="22"/>
      <c r="F620" s="45"/>
      <c r="G620" s="20"/>
    </row>
    <row r="621" spans="1:7" x14ac:dyDescent="0.2">
      <c r="A621" s="34"/>
      <c r="B621" s="23"/>
      <c r="C621" s="23"/>
      <c r="D621" s="21"/>
      <c r="E621" s="22"/>
      <c r="F621" s="45"/>
      <c r="G621" s="20"/>
    </row>
    <row r="622" spans="1:7" x14ac:dyDescent="0.2">
      <c r="A622" s="34"/>
      <c r="B622" s="23"/>
      <c r="C622" s="23"/>
      <c r="D622" s="21"/>
      <c r="E622" s="22"/>
      <c r="F622" s="45"/>
      <c r="G622" s="20"/>
    </row>
    <row r="623" spans="1:7" x14ac:dyDescent="0.2">
      <c r="A623" s="34"/>
      <c r="B623" s="23"/>
      <c r="C623" s="23"/>
      <c r="D623" s="21"/>
      <c r="E623" s="22"/>
      <c r="F623" s="45"/>
      <c r="G623" s="20"/>
    </row>
    <row r="624" spans="1:7" x14ac:dyDescent="0.2">
      <c r="A624" s="34"/>
      <c r="B624" s="23"/>
      <c r="C624" s="23"/>
      <c r="D624" s="21"/>
      <c r="E624" s="22"/>
      <c r="F624" s="45"/>
      <c r="G624" s="20"/>
    </row>
    <row r="625" spans="1:7" x14ac:dyDescent="0.2">
      <c r="A625" s="34"/>
      <c r="B625" s="23"/>
      <c r="C625" s="23"/>
      <c r="D625" s="21"/>
      <c r="E625" s="22"/>
      <c r="F625" s="45"/>
      <c r="G625" s="20"/>
    </row>
    <row r="626" spans="1:7" x14ac:dyDescent="0.2">
      <c r="A626" s="34"/>
      <c r="B626" s="23"/>
      <c r="C626" s="23"/>
      <c r="D626" s="21"/>
      <c r="E626" s="22"/>
      <c r="F626" s="45"/>
      <c r="G626" s="20"/>
    </row>
    <row r="627" spans="1:7" x14ac:dyDescent="0.2">
      <c r="A627" s="34"/>
      <c r="B627" s="23"/>
      <c r="C627" s="23"/>
      <c r="D627" s="21"/>
      <c r="E627" s="22"/>
      <c r="F627" s="45"/>
      <c r="G627" s="20"/>
    </row>
    <row r="628" spans="1:7" x14ac:dyDescent="0.2">
      <c r="A628" s="34"/>
      <c r="B628" s="23"/>
      <c r="C628" s="23"/>
      <c r="D628" s="21"/>
      <c r="E628" s="22"/>
      <c r="F628" s="45"/>
      <c r="G628" s="20"/>
    </row>
    <row r="629" spans="1:7" x14ac:dyDescent="0.2">
      <c r="A629" s="34"/>
      <c r="B629" s="23"/>
      <c r="C629" s="23"/>
      <c r="D629" s="21"/>
      <c r="E629" s="22"/>
      <c r="F629" s="45"/>
      <c r="G629" s="20"/>
    </row>
    <row r="630" spans="1:7" x14ac:dyDescent="0.2">
      <c r="A630" s="34"/>
      <c r="B630" s="23"/>
      <c r="C630" s="23"/>
      <c r="D630" s="21"/>
      <c r="E630" s="22"/>
      <c r="F630" s="45"/>
      <c r="G630" s="20"/>
    </row>
    <row r="631" spans="1:7" x14ac:dyDescent="0.2">
      <c r="A631" s="34"/>
      <c r="B631" s="23"/>
      <c r="C631" s="23"/>
      <c r="D631" s="21"/>
      <c r="E631" s="22"/>
      <c r="F631" s="45"/>
      <c r="G631" s="20"/>
    </row>
    <row r="632" spans="1:7" x14ac:dyDescent="0.2">
      <c r="A632" s="34"/>
      <c r="B632" s="23"/>
      <c r="C632" s="23"/>
      <c r="D632" s="21"/>
      <c r="E632" s="22"/>
      <c r="F632" s="45"/>
      <c r="G632" s="20"/>
    </row>
    <row r="633" spans="1:7" x14ac:dyDescent="0.2">
      <c r="A633" s="34"/>
      <c r="B633" s="23"/>
      <c r="C633" s="23"/>
      <c r="D633" s="21"/>
      <c r="E633" s="22"/>
      <c r="F633" s="45"/>
      <c r="G633" s="20"/>
    </row>
    <row r="634" spans="1:7" x14ac:dyDescent="0.2">
      <c r="A634" s="34"/>
      <c r="B634" s="23"/>
      <c r="C634" s="23"/>
      <c r="D634" s="21"/>
      <c r="E634" s="22"/>
      <c r="F634" s="45"/>
      <c r="G634" s="20"/>
    </row>
    <row r="635" spans="1:7" x14ac:dyDescent="0.2">
      <c r="A635" s="34"/>
      <c r="B635" s="23"/>
      <c r="C635" s="23"/>
      <c r="D635" s="21"/>
      <c r="E635" s="22"/>
      <c r="F635" s="45"/>
      <c r="G635" s="20"/>
    </row>
    <row r="636" spans="1:7" x14ac:dyDescent="0.2">
      <c r="A636" s="34"/>
      <c r="B636" s="23"/>
      <c r="C636" s="23"/>
      <c r="D636" s="21"/>
      <c r="E636" s="22"/>
      <c r="F636" s="45"/>
      <c r="G636" s="20"/>
    </row>
    <row r="637" spans="1:7" x14ac:dyDescent="0.2">
      <c r="A637" s="34"/>
      <c r="B637" s="23"/>
      <c r="C637" s="23"/>
      <c r="D637" s="21"/>
      <c r="E637" s="22"/>
      <c r="F637" s="45"/>
      <c r="G637" s="20"/>
    </row>
    <row r="638" spans="1:7" x14ac:dyDescent="0.2">
      <c r="A638" s="34"/>
      <c r="B638" s="23"/>
      <c r="C638" s="23"/>
      <c r="D638" s="21"/>
      <c r="E638" s="22"/>
      <c r="F638" s="45"/>
      <c r="G638" s="20"/>
    </row>
    <row r="639" spans="1:7" x14ac:dyDescent="0.2">
      <c r="A639" s="34"/>
      <c r="B639" s="23"/>
      <c r="C639" s="23"/>
      <c r="D639" s="21"/>
      <c r="E639" s="22"/>
      <c r="F639" s="45"/>
      <c r="G639" s="20"/>
    </row>
    <row r="640" spans="1:7" x14ac:dyDescent="0.2">
      <c r="A640" s="34"/>
      <c r="B640" s="23"/>
      <c r="C640" s="23"/>
      <c r="D640" s="21"/>
      <c r="E640" s="22"/>
      <c r="F640" s="45"/>
      <c r="G640" s="20"/>
    </row>
    <row r="641" spans="1:7" x14ac:dyDescent="0.2">
      <c r="A641" s="34"/>
      <c r="B641" s="23"/>
      <c r="C641" s="23"/>
      <c r="D641" s="21"/>
      <c r="E641" s="22"/>
      <c r="F641" s="45"/>
      <c r="G641" s="20"/>
    </row>
    <row r="642" spans="1:7" x14ac:dyDescent="0.2">
      <c r="A642" s="34"/>
      <c r="B642" s="23"/>
      <c r="C642" s="23"/>
      <c r="D642" s="21"/>
      <c r="E642" s="22"/>
      <c r="F642" s="45"/>
      <c r="G642" s="20"/>
    </row>
    <row r="643" spans="1:7" x14ac:dyDescent="0.2">
      <c r="A643" s="34"/>
      <c r="B643" s="23"/>
      <c r="C643" s="23"/>
      <c r="D643" s="21"/>
      <c r="E643" s="22"/>
      <c r="F643" s="45"/>
      <c r="G643" s="20"/>
    </row>
    <row r="644" spans="1:7" x14ac:dyDescent="0.2">
      <c r="A644" s="34"/>
      <c r="B644" s="23"/>
      <c r="C644" s="23"/>
      <c r="D644" s="21"/>
      <c r="E644" s="22"/>
      <c r="F644" s="45"/>
      <c r="G644" s="20"/>
    </row>
    <row r="645" spans="1:7" x14ac:dyDescent="0.2">
      <c r="A645" s="34"/>
      <c r="B645" s="23"/>
      <c r="C645" s="23"/>
      <c r="D645" s="21"/>
      <c r="E645" s="22"/>
      <c r="F645" s="45"/>
      <c r="G645" s="20"/>
    </row>
    <row r="646" spans="1:7" x14ac:dyDescent="0.2">
      <c r="A646" s="34"/>
      <c r="B646" s="23"/>
      <c r="C646" s="23"/>
      <c r="D646" s="21"/>
      <c r="E646" s="22"/>
      <c r="F646" s="45"/>
      <c r="G646" s="20"/>
    </row>
    <row r="647" spans="1:7" x14ac:dyDescent="0.2">
      <c r="A647" s="34"/>
      <c r="B647" s="23"/>
      <c r="C647" s="23"/>
      <c r="D647" s="21"/>
      <c r="E647" s="22"/>
      <c r="F647" s="45"/>
      <c r="G647" s="20"/>
    </row>
    <row r="648" spans="1:7" x14ac:dyDescent="0.2">
      <c r="A648" s="34"/>
      <c r="B648" s="23"/>
      <c r="C648" s="23"/>
      <c r="D648" s="21"/>
      <c r="E648" s="22"/>
      <c r="F648" s="45"/>
      <c r="G648" s="20"/>
    </row>
    <row r="649" spans="1:7" x14ac:dyDescent="0.2">
      <c r="A649" s="34"/>
      <c r="B649" s="23"/>
      <c r="C649" s="23"/>
      <c r="D649" s="21"/>
      <c r="E649" s="22"/>
      <c r="F649" s="45"/>
      <c r="G649" s="20"/>
    </row>
    <row r="650" spans="1:7" x14ac:dyDescent="0.2">
      <c r="A650" s="34"/>
      <c r="B650" s="23"/>
      <c r="C650" s="23"/>
      <c r="D650" s="21"/>
      <c r="E650" s="22"/>
      <c r="F650" s="45"/>
      <c r="G650" s="20"/>
    </row>
    <row r="651" spans="1:7" x14ac:dyDescent="0.2">
      <c r="A651" s="34"/>
      <c r="B651" s="24"/>
      <c r="C651" s="23"/>
      <c r="D651" s="21"/>
      <c r="E651" s="22"/>
      <c r="F651" s="45"/>
      <c r="G651" s="20"/>
    </row>
    <row r="652" spans="1:7" x14ac:dyDescent="0.2">
      <c r="A652" s="34"/>
      <c r="B652" s="23"/>
      <c r="C652" s="24"/>
      <c r="D652" s="21"/>
      <c r="E652" s="22"/>
      <c r="F652" s="45"/>
      <c r="G652" s="20"/>
    </row>
    <row r="653" spans="1:7" x14ac:dyDescent="0.2">
      <c r="A653" s="34"/>
      <c r="B653" s="23"/>
      <c r="C653" s="23"/>
      <c r="D653" s="21"/>
      <c r="E653" s="22"/>
      <c r="F653" s="45"/>
      <c r="G653" s="20"/>
    </row>
    <row r="654" spans="1:7" x14ac:dyDescent="0.2">
      <c r="A654" s="34"/>
      <c r="B654" s="23"/>
      <c r="C654" s="23"/>
      <c r="D654" s="21"/>
      <c r="E654" s="22"/>
      <c r="F654" s="45"/>
      <c r="G654" s="20"/>
    </row>
    <row r="655" spans="1:7" x14ac:dyDescent="0.2">
      <c r="A655" s="34"/>
      <c r="B655" s="23"/>
      <c r="C655" s="23"/>
      <c r="D655" s="21"/>
      <c r="E655" s="22"/>
      <c r="F655" s="45"/>
      <c r="G655" s="20"/>
    </row>
    <row r="656" spans="1:7" x14ac:dyDescent="0.2">
      <c r="A656" s="34"/>
      <c r="B656" s="23"/>
      <c r="C656" s="23"/>
      <c r="D656" s="21"/>
      <c r="E656" s="22"/>
      <c r="F656" s="45"/>
      <c r="G656" s="20"/>
    </row>
    <row r="657" spans="1:7" x14ac:dyDescent="0.2">
      <c r="A657" s="34"/>
      <c r="B657" s="23"/>
      <c r="C657" s="23"/>
      <c r="D657" s="21"/>
      <c r="E657" s="22"/>
      <c r="F657" s="45"/>
      <c r="G657" s="20"/>
    </row>
    <row r="658" spans="1:7" x14ac:dyDescent="0.2">
      <c r="A658" s="34"/>
      <c r="B658" s="23"/>
      <c r="C658" s="23"/>
      <c r="D658" s="21"/>
      <c r="E658" s="22"/>
      <c r="F658" s="45"/>
      <c r="G658" s="20"/>
    </row>
    <row r="659" spans="1:7" x14ac:dyDescent="0.2">
      <c r="A659" s="34"/>
      <c r="B659" s="23"/>
      <c r="C659" s="23"/>
      <c r="D659" s="21"/>
      <c r="E659" s="22"/>
      <c r="F659" s="45"/>
      <c r="G659" s="20"/>
    </row>
    <row r="660" spans="1:7" x14ac:dyDescent="0.2">
      <c r="A660" s="34"/>
      <c r="B660" s="23"/>
      <c r="C660" s="23"/>
      <c r="D660" s="21"/>
      <c r="E660" s="22"/>
      <c r="F660" s="45"/>
      <c r="G660" s="20"/>
    </row>
    <row r="661" spans="1:7" x14ac:dyDescent="0.2">
      <c r="A661" s="34"/>
      <c r="B661" s="23"/>
      <c r="C661" s="23"/>
      <c r="D661" s="21"/>
      <c r="E661" s="22"/>
      <c r="F661" s="45"/>
      <c r="G661" s="20"/>
    </row>
    <row r="662" spans="1:7" x14ac:dyDescent="0.2">
      <c r="A662" s="34"/>
      <c r="B662" s="23"/>
      <c r="C662" s="23"/>
      <c r="D662" s="21"/>
      <c r="E662" s="22"/>
      <c r="F662" s="45"/>
      <c r="G662" s="20"/>
    </row>
    <row r="663" spans="1:7" x14ac:dyDescent="0.2">
      <c r="A663" s="34"/>
      <c r="B663" s="23"/>
      <c r="C663" s="23"/>
      <c r="D663" s="21"/>
      <c r="E663" s="22"/>
      <c r="F663" s="45"/>
      <c r="G663" s="20"/>
    </row>
    <row r="664" spans="1:7" x14ac:dyDescent="0.2">
      <c r="A664" s="34"/>
      <c r="B664" s="23"/>
      <c r="C664" s="23"/>
      <c r="D664" s="21"/>
      <c r="E664" s="22"/>
      <c r="F664" s="45"/>
      <c r="G664" s="20"/>
    </row>
    <row r="665" spans="1:7" x14ac:dyDescent="0.2">
      <c r="A665" s="34"/>
      <c r="B665" s="23"/>
      <c r="C665" s="23"/>
      <c r="D665" s="21"/>
      <c r="E665" s="22"/>
      <c r="F665" s="45"/>
      <c r="G665" s="20"/>
    </row>
    <row r="666" spans="1:7" x14ac:dyDescent="0.2">
      <c r="A666" s="34"/>
      <c r="B666" s="23"/>
      <c r="C666" s="23"/>
      <c r="D666" s="21"/>
      <c r="E666" s="22"/>
      <c r="F666" s="45"/>
      <c r="G666" s="20"/>
    </row>
    <row r="667" spans="1:7" x14ac:dyDescent="0.2">
      <c r="A667" s="34"/>
      <c r="B667" s="23"/>
      <c r="C667" s="23"/>
      <c r="D667" s="21"/>
      <c r="E667" s="22"/>
      <c r="F667" s="45"/>
      <c r="G667" s="20"/>
    </row>
    <row r="668" spans="1:7" x14ac:dyDescent="0.2">
      <c r="A668" s="34"/>
      <c r="B668" s="23"/>
      <c r="C668" s="23"/>
      <c r="D668" s="21"/>
      <c r="E668" s="22"/>
      <c r="F668" s="45"/>
      <c r="G668" s="20"/>
    </row>
    <row r="669" spans="1:7" x14ac:dyDescent="0.2">
      <c r="A669" s="34"/>
      <c r="B669" s="23"/>
      <c r="C669" s="23"/>
      <c r="D669" s="21"/>
      <c r="E669" s="22"/>
      <c r="F669" s="45"/>
      <c r="G669" s="20"/>
    </row>
    <row r="670" spans="1:7" x14ac:dyDescent="0.2">
      <c r="A670" s="34"/>
      <c r="B670" s="23"/>
      <c r="C670" s="23"/>
      <c r="D670" s="21"/>
      <c r="E670" s="22"/>
      <c r="F670" s="45"/>
      <c r="G670" s="20"/>
    </row>
    <row r="671" spans="1:7" x14ac:dyDescent="0.2">
      <c r="A671" s="34"/>
      <c r="B671" s="23"/>
      <c r="C671" s="23"/>
      <c r="D671" s="21"/>
      <c r="E671" s="23"/>
      <c r="F671" s="46"/>
      <c r="G671" s="20"/>
    </row>
    <row r="672" spans="1:7" x14ac:dyDescent="0.2">
      <c r="A672" s="34"/>
      <c r="B672" s="23"/>
      <c r="C672" s="23"/>
      <c r="D672" s="21"/>
      <c r="E672" s="22"/>
      <c r="F672" s="45"/>
      <c r="G672" s="20"/>
    </row>
    <row r="673" spans="1:7" x14ac:dyDescent="0.2">
      <c r="A673" s="34"/>
      <c r="B673" s="23"/>
      <c r="C673" s="23"/>
      <c r="D673" s="21"/>
      <c r="E673" s="22"/>
      <c r="F673" s="45"/>
      <c r="G673" s="20"/>
    </row>
    <row r="674" spans="1:7" x14ac:dyDescent="0.2">
      <c r="A674" s="34"/>
      <c r="B674" s="23"/>
      <c r="C674" s="23"/>
      <c r="D674" s="21"/>
      <c r="E674" s="22"/>
      <c r="F674" s="45"/>
      <c r="G674" s="20"/>
    </row>
    <row r="675" spans="1:7" x14ac:dyDescent="0.2">
      <c r="A675" s="34"/>
      <c r="B675" s="23"/>
      <c r="C675" s="23"/>
      <c r="D675" s="21"/>
      <c r="E675" s="22"/>
      <c r="F675" s="45"/>
      <c r="G675" s="20"/>
    </row>
    <row r="676" spans="1:7" x14ac:dyDescent="0.2">
      <c r="A676" s="34"/>
      <c r="B676" s="23"/>
      <c r="C676" s="23"/>
      <c r="D676" s="21"/>
      <c r="E676" s="22"/>
      <c r="F676" s="45"/>
      <c r="G676" s="20"/>
    </row>
    <row r="677" spans="1:7" x14ac:dyDescent="0.2">
      <c r="A677" s="34"/>
      <c r="B677" s="23"/>
      <c r="C677" s="23"/>
      <c r="D677" s="21"/>
      <c r="E677" s="22"/>
      <c r="F677" s="45"/>
      <c r="G677" s="20"/>
    </row>
    <row r="678" spans="1:7" x14ac:dyDescent="0.2">
      <c r="A678" s="34"/>
      <c r="B678" s="23"/>
      <c r="C678" s="23"/>
      <c r="D678" s="21"/>
      <c r="E678" s="22"/>
      <c r="F678" s="45"/>
      <c r="G678" s="20"/>
    </row>
    <row r="679" spans="1:7" x14ac:dyDescent="0.2">
      <c r="A679" s="34"/>
      <c r="B679" s="23"/>
      <c r="C679" s="23"/>
      <c r="D679" s="21"/>
      <c r="E679" s="22"/>
      <c r="F679" s="45"/>
      <c r="G679" s="20"/>
    </row>
    <row r="680" spans="1:7" x14ac:dyDescent="0.2">
      <c r="A680" s="34"/>
      <c r="B680" s="23"/>
      <c r="C680" s="23"/>
      <c r="D680" s="21"/>
      <c r="E680" s="22"/>
      <c r="F680" s="45"/>
      <c r="G680" s="20"/>
    </row>
    <row r="681" spans="1:7" x14ac:dyDescent="0.2">
      <c r="A681" s="34"/>
      <c r="B681" s="23"/>
      <c r="C681" s="23"/>
      <c r="D681" s="21"/>
      <c r="E681" s="22"/>
      <c r="F681" s="45"/>
      <c r="G681" s="20"/>
    </row>
    <row r="682" spans="1:7" x14ac:dyDescent="0.2">
      <c r="A682" s="34"/>
      <c r="B682" s="23"/>
      <c r="C682" s="23"/>
      <c r="D682" s="21"/>
      <c r="E682" s="22"/>
      <c r="F682" s="45"/>
      <c r="G682" s="20"/>
    </row>
    <row r="683" spans="1:7" x14ac:dyDescent="0.2">
      <c r="A683" s="34"/>
      <c r="B683" s="23"/>
      <c r="C683" s="23"/>
      <c r="D683" s="21"/>
      <c r="E683" s="22"/>
      <c r="F683" s="45"/>
      <c r="G683" s="20"/>
    </row>
    <row r="684" spans="1:7" x14ac:dyDescent="0.2">
      <c r="A684" s="34"/>
      <c r="B684" s="23"/>
      <c r="C684" s="23"/>
      <c r="D684" s="21"/>
      <c r="E684" s="22"/>
      <c r="F684" s="45"/>
      <c r="G684" s="20"/>
    </row>
    <row r="685" spans="1:7" x14ac:dyDescent="0.2">
      <c r="A685" s="34"/>
      <c r="B685" s="23"/>
      <c r="C685" s="23"/>
      <c r="D685" s="21"/>
      <c r="E685" s="22"/>
      <c r="F685" s="45"/>
      <c r="G685" s="20"/>
    </row>
    <row r="686" spans="1:7" x14ac:dyDescent="0.2">
      <c r="A686" s="34"/>
      <c r="B686" s="23"/>
      <c r="C686" s="23"/>
      <c r="D686" s="21"/>
      <c r="E686" s="22"/>
      <c r="F686" s="45"/>
      <c r="G686" s="20"/>
    </row>
    <row r="687" spans="1:7" x14ac:dyDescent="0.2">
      <c r="A687" s="34"/>
      <c r="B687" s="23"/>
      <c r="C687" s="23"/>
      <c r="D687" s="21"/>
      <c r="E687" s="22"/>
      <c r="F687" s="45"/>
      <c r="G687" s="20"/>
    </row>
    <row r="688" spans="1:7" x14ac:dyDescent="0.2">
      <c r="A688" s="34"/>
      <c r="B688" s="23"/>
      <c r="C688" s="23"/>
      <c r="D688" s="21"/>
      <c r="E688" s="22"/>
      <c r="F688" s="45"/>
      <c r="G688" s="20"/>
    </row>
    <row r="689" spans="1:7" x14ac:dyDescent="0.2">
      <c r="A689" s="34"/>
      <c r="B689" s="23"/>
      <c r="C689" s="23"/>
      <c r="D689" s="21"/>
      <c r="E689" s="22"/>
      <c r="F689" s="45"/>
      <c r="G689" s="20"/>
    </row>
    <row r="690" spans="1:7" x14ac:dyDescent="0.2">
      <c r="A690" s="34"/>
      <c r="B690" s="23"/>
      <c r="C690" s="23"/>
      <c r="D690" s="21"/>
      <c r="E690" s="22"/>
      <c r="F690" s="45"/>
      <c r="G690" s="20"/>
    </row>
    <row r="691" spans="1:7" x14ac:dyDescent="0.2">
      <c r="A691" s="34"/>
      <c r="B691" s="23"/>
      <c r="C691" s="23"/>
      <c r="D691" s="21"/>
      <c r="E691" s="22"/>
      <c r="F691" s="45"/>
      <c r="G691" s="20"/>
    </row>
    <row r="692" spans="1:7" x14ac:dyDescent="0.2">
      <c r="A692" s="34"/>
      <c r="B692" s="23"/>
      <c r="C692" s="23"/>
      <c r="D692" s="21"/>
      <c r="E692" s="22"/>
      <c r="F692" s="45"/>
      <c r="G692" s="20"/>
    </row>
    <row r="693" spans="1:7" x14ac:dyDescent="0.2">
      <c r="A693" s="34"/>
      <c r="B693" s="23"/>
      <c r="C693" s="23"/>
      <c r="D693" s="21"/>
      <c r="E693" s="22"/>
      <c r="F693" s="45"/>
      <c r="G693" s="20"/>
    </row>
    <row r="694" spans="1:7" x14ac:dyDescent="0.2">
      <c r="A694" s="34"/>
      <c r="B694" s="23"/>
      <c r="C694" s="23"/>
      <c r="D694" s="21"/>
      <c r="E694" s="22"/>
      <c r="F694" s="45"/>
      <c r="G694" s="20"/>
    </row>
    <row r="695" spans="1:7" x14ac:dyDescent="0.2">
      <c r="A695" s="34"/>
      <c r="B695" s="23"/>
      <c r="C695" s="23"/>
      <c r="D695" s="21"/>
      <c r="E695" s="22"/>
      <c r="F695" s="45"/>
      <c r="G695" s="20"/>
    </row>
    <row r="696" spans="1:7" x14ac:dyDescent="0.2">
      <c r="A696" s="34"/>
      <c r="B696" s="23"/>
      <c r="C696" s="23"/>
      <c r="D696" s="21"/>
      <c r="E696" s="22"/>
      <c r="F696" s="45"/>
      <c r="G696" s="20"/>
    </row>
    <row r="697" spans="1:7" x14ac:dyDescent="0.2">
      <c r="A697" s="34"/>
      <c r="B697" s="23"/>
      <c r="C697" s="23"/>
      <c r="D697" s="21"/>
      <c r="E697" s="22"/>
      <c r="F697" s="45"/>
      <c r="G697" s="20"/>
    </row>
    <row r="698" spans="1:7" x14ac:dyDescent="0.2">
      <c r="A698" s="34"/>
      <c r="B698" s="23"/>
      <c r="C698" s="23"/>
      <c r="D698" s="21"/>
      <c r="E698" s="22"/>
      <c r="F698" s="45"/>
      <c r="G698" s="20"/>
    </row>
    <row r="699" spans="1:7" x14ac:dyDescent="0.2">
      <c r="A699" s="34"/>
      <c r="B699" s="23"/>
      <c r="C699" s="23"/>
      <c r="D699" s="21"/>
      <c r="E699" s="22"/>
      <c r="F699" s="45"/>
      <c r="G699" s="20"/>
    </row>
    <row r="700" spans="1:7" x14ac:dyDescent="0.2">
      <c r="A700" s="34"/>
      <c r="B700" s="23"/>
      <c r="C700" s="23"/>
      <c r="D700" s="21"/>
      <c r="E700" s="22"/>
      <c r="F700" s="45"/>
      <c r="G700" s="20"/>
    </row>
    <row r="701" spans="1:7" x14ac:dyDescent="0.2">
      <c r="A701" s="34"/>
      <c r="B701" s="23"/>
      <c r="C701" s="23"/>
      <c r="D701" s="21"/>
      <c r="E701" s="23"/>
      <c r="F701" s="46"/>
      <c r="G701" s="20"/>
    </row>
    <row r="702" spans="1:7" x14ac:dyDescent="0.2">
      <c r="A702" s="34"/>
      <c r="B702" s="23"/>
      <c r="C702" s="23"/>
      <c r="D702" s="21"/>
      <c r="E702" s="23"/>
      <c r="F702" s="46"/>
      <c r="G702" s="20"/>
    </row>
    <row r="703" spans="1:7" x14ac:dyDescent="0.2">
      <c r="A703" s="34"/>
      <c r="B703" s="23"/>
      <c r="C703" s="23"/>
      <c r="D703" s="21"/>
      <c r="E703" s="23"/>
      <c r="F703" s="46"/>
      <c r="G703" s="20"/>
    </row>
    <row r="704" spans="1:7" x14ac:dyDescent="0.2">
      <c r="A704" s="34"/>
      <c r="B704" s="23"/>
      <c r="C704" s="23"/>
      <c r="D704" s="21"/>
      <c r="E704" s="23"/>
      <c r="F704" s="46"/>
      <c r="G704" s="20"/>
    </row>
    <row r="705" spans="1:7" x14ac:dyDescent="0.2">
      <c r="A705" s="34"/>
      <c r="B705" s="23"/>
      <c r="C705" s="23"/>
      <c r="D705" s="21"/>
      <c r="E705" s="23"/>
      <c r="F705" s="46"/>
      <c r="G705" s="20"/>
    </row>
    <row r="706" spans="1:7" x14ac:dyDescent="0.2">
      <c r="A706" s="34"/>
      <c r="B706" s="23"/>
      <c r="C706" s="23"/>
      <c r="D706" s="21"/>
      <c r="E706" s="23"/>
      <c r="F706" s="46"/>
      <c r="G706" s="20"/>
    </row>
    <row r="707" spans="1:7" x14ac:dyDescent="0.2">
      <c r="A707" s="34"/>
      <c r="B707" s="23"/>
      <c r="C707" s="23"/>
      <c r="D707" s="21"/>
      <c r="E707" s="23"/>
      <c r="F707" s="46"/>
      <c r="G707" s="20"/>
    </row>
    <row r="708" spans="1:7" x14ac:dyDescent="0.2">
      <c r="A708" s="34"/>
      <c r="B708" s="23"/>
      <c r="C708" s="23"/>
      <c r="D708" s="21"/>
      <c r="E708" s="23"/>
      <c r="F708" s="46"/>
      <c r="G708" s="20"/>
    </row>
    <row r="709" spans="1:7" x14ac:dyDescent="0.2">
      <c r="A709" s="34"/>
      <c r="B709" s="23"/>
      <c r="C709" s="23"/>
      <c r="D709" s="21"/>
      <c r="E709" s="23"/>
      <c r="F709" s="46"/>
      <c r="G709" s="20"/>
    </row>
    <row r="710" spans="1:7" x14ac:dyDescent="0.2">
      <c r="A710" s="34"/>
      <c r="B710" s="23"/>
      <c r="C710" s="23"/>
      <c r="D710" s="21"/>
      <c r="E710" s="23"/>
      <c r="F710" s="46"/>
      <c r="G710" s="20"/>
    </row>
    <row r="711" spans="1:7" x14ac:dyDescent="0.2">
      <c r="A711" s="34"/>
      <c r="B711" s="23"/>
      <c r="C711" s="23"/>
      <c r="D711" s="21"/>
      <c r="E711" s="23"/>
      <c r="F711" s="46"/>
      <c r="G711" s="20"/>
    </row>
    <row r="712" spans="1:7" x14ac:dyDescent="0.2">
      <c r="A712" s="34"/>
      <c r="B712" s="23"/>
      <c r="C712" s="23"/>
      <c r="D712" s="21"/>
      <c r="E712" s="23"/>
      <c r="F712" s="46"/>
      <c r="G712" s="20"/>
    </row>
    <row r="713" spans="1:7" x14ac:dyDescent="0.2">
      <c r="A713" s="34"/>
      <c r="B713" s="23"/>
      <c r="C713" s="23"/>
      <c r="D713" s="21"/>
      <c r="E713" s="23"/>
      <c r="F713" s="46"/>
      <c r="G713" s="20"/>
    </row>
    <row r="714" spans="1:7" x14ac:dyDescent="0.2">
      <c r="A714" s="34"/>
      <c r="B714" s="23"/>
      <c r="C714" s="23"/>
      <c r="D714" s="21"/>
      <c r="E714" s="23"/>
      <c r="F714" s="46"/>
      <c r="G714" s="20"/>
    </row>
    <row r="715" spans="1:7" x14ac:dyDescent="0.2">
      <c r="A715" s="34"/>
      <c r="B715" s="23"/>
      <c r="C715" s="23"/>
      <c r="D715" s="21"/>
      <c r="E715" s="23"/>
      <c r="F715" s="46"/>
      <c r="G715" s="20"/>
    </row>
    <row r="716" spans="1:7" x14ac:dyDescent="0.2">
      <c r="A716" s="34"/>
      <c r="B716" s="23"/>
      <c r="C716" s="23"/>
      <c r="D716" s="21"/>
      <c r="E716" s="23"/>
      <c r="F716" s="46"/>
      <c r="G716" s="20"/>
    </row>
    <row r="717" spans="1:7" x14ac:dyDescent="0.2">
      <c r="A717" s="34"/>
      <c r="B717" s="23"/>
      <c r="C717" s="23"/>
      <c r="D717" s="21"/>
      <c r="E717" s="23"/>
      <c r="F717" s="46"/>
      <c r="G717" s="20"/>
    </row>
    <row r="718" spans="1:7" x14ac:dyDescent="0.2">
      <c r="A718" s="34"/>
      <c r="B718" s="23"/>
      <c r="C718" s="23"/>
      <c r="D718" s="21"/>
      <c r="E718" s="23"/>
      <c r="F718" s="46"/>
      <c r="G718" s="20"/>
    </row>
    <row r="719" spans="1:7" x14ac:dyDescent="0.2">
      <c r="A719" s="34"/>
      <c r="B719" s="23"/>
      <c r="C719" s="23"/>
      <c r="D719" s="21"/>
      <c r="E719" s="23"/>
      <c r="F719" s="46"/>
      <c r="G719" s="20"/>
    </row>
    <row r="720" spans="1:7" x14ac:dyDescent="0.2">
      <c r="A720" s="34"/>
      <c r="B720" s="23"/>
      <c r="C720" s="23"/>
      <c r="D720" s="21"/>
      <c r="E720" s="23"/>
      <c r="F720" s="46"/>
      <c r="G720" s="20"/>
    </row>
    <row r="721" spans="1:7" x14ac:dyDescent="0.2">
      <c r="A721" s="34"/>
      <c r="B721" s="23"/>
      <c r="C721" s="23"/>
      <c r="D721" s="21"/>
      <c r="E721" s="23"/>
      <c r="F721" s="46"/>
      <c r="G721" s="20"/>
    </row>
    <row r="722" spans="1:7" x14ac:dyDescent="0.2">
      <c r="A722" s="34"/>
      <c r="B722" s="23"/>
      <c r="C722" s="23"/>
      <c r="D722" s="21"/>
      <c r="E722" s="23"/>
      <c r="F722" s="46"/>
      <c r="G722" s="20"/>
    </row>
    <row r="723" spans="1:7" x14ac:dyDescent="0.2">
      <c r="A723" s="34"/>
      <c r="B723" s="23"/>
      <c r="C723" s="23"/>
      <c r="D723" s="21"/>
      <c r="E723" s="23"/>
      <c r="F723" s="46"/>
      <c r="G723" s="20"/>
    </row>
    <row r="724" spans="1:7" x14ac:dyDescent="0.2">
      <c r="A724" s="34"/>
      <c r="B724" s="23"/>
      <c r="C724" s="23"/>
      <c r="D724" s="21"/>
      <c r="E724" s="23"/>
      <c r="F724" s="46"/>
      <c r="G724" s="20"/>
    </row>
    <row r="725" spans="1:7" x14ac:dyDescent="0.2">
      <c r="A725" s="34"/>
      <c r="B725" s="23"/>
      <c r="C725" s="23"/>
      <c r="D725" s="21"/>
      <c r="E725" s="23"/>
      <c r="F725" s="46"/>
      <c r="G725" s="20"/>
    </row>
    <row r="726" spans="1:7" x14ac:dyDescent="0.2">
      <c r="A726" s="34"/>
      <c r="B726" s="23"/>
      <c r="C726" s="23"/>
      <c r="D726" s="21"/>
      <c r="E726" s="22"/>
      <c r="F726" s="45"/>
      <c r="G726" s="20"/>
    </row>
    <row r="727" spans="1:7" x14ac:dyDescent="0.2">
      <c r="A727" s="34"/>
      <c r="B727" s="23"/>
      <c r="C727" s="23"/>
      <c r="D727" s="21"/>
      <c r="E727" s="22"/>
      <c r="F727" s="45"/>
      <c r="G727" s="20"/>
    </row>
    <row r="728" spans="1:7" x14ac:dyDescent="0.2">
      <c r="A728" s="34"/>
      <c r="B728" s="23"/>
      <c r="C728" s="23"/>
      <c r="D728" s="21"/>
      <c r="E728" s="22"/>
      <c r="F728" s="45"/>
      <c r="G728" s="20"/>
    </row>
    <row r="729" spans="1:7" x14ac:dyDescent="0.2">
      <c r="A729" s="34"/>
      <c r="B729" s="23"/>
      <c r="C729" s="23"/>
      <c r="D729" s="21"/>
      <c r="E729" s="23"/>
      <c r="F729" s="46"/>
      <c r="G729" s="20"/>
    </row>
    <row r="730" spans="1:7" x14ac:dyDescent="0.2">
      <c r="A730" s="34"/>
      <c r="B730" s="23"/>
      <c r="C730" s="23"/>
      <c r="D730" s="21"/>
      <c r="E730" s="23"/>
      <c r="F730" s="46"/>
      <c r="G730" s="20"/>
    </row>
    <row r="731" spans="1:7" x14ac:dyDescent="0.2">
      <c r="A731" s="34"/>
      <c r="B731" s="23"/>
      <c r="C731" s="23"/>
      <c r="D731" s="35"/>
      <c r="E731" s="36"/>
      <c r="F731" s="47"/>
      <c r="G731" s="20"/>
    </row>
    <row r="732" spans="1:7" x14ac:dyDescent="0.2">
      <c r="A732" s="34"/>
      <c r="B732" s="23"/>
      <c r="C732" s="23"/>
      <c r="D732" s="35"/>
      <c r="E732" s="36"/>
      <c r="F732" s="47"/>
      <c r="G732" s="20"/>
    </row>
    <row r="733" spans="1:7" x14ac:dyDescent="0.2">
      <c r="A733" s="34"/>
      <c r="B733" s="23"/>
      <c r="C733" s="23"/>
      <c r="D733" s="35"/>
      <c r="E733" s="36"/>
      <c r="F733" s="47"/>
      <c r="G733" s="20"/>
    </row>
    <row r="734" spans="1:7" x14ac:dyDescent="0.2">
      <c r="A734" s="34"/>
      <c r="B734" s="23"/>
      <c r="C734" s="23"/>
      <c r="D734" s="35"/>
      <c r="E734" s="36"/>
      <c r="F734" s="47"/>
      <c r="G734" s="20"/>
    </row>
    <row r="735" spans="1:7" x14ac:dyDescent="0.2">
      <c r="A735" s="34"/>
      <c r="B735" s="23"/>
      <c r="C735" s="23"/>
      <c r="D735" s="21"/>
      <c r="E735" s="23"/>
      <c r="F735" s="46"/>
      <c r="G735" s="20"/>
    </row>
    <row r="736" spans="1:7" x14ac:dyDescent="0.2">
      <c r="A736" s="34"/>
      <c r="B736" s="23"/>
      <c r="C736" s="23"/>
      <c r="D736" s="21"/>
      <c r="E736" s="23"/>
      <c r="F736" s="46"/>
      <c r="G736" s="20"/>
    </row>
    <row r="737" spans="1:7" x14ac:dyDescent="0.2">
      <c r="A737" s="34"/>
      <c r="B737" s="23"/>
      <c r="C737" s="23"/>
      <c r="D737" s="35"/>
      <c r="E737" s="36"/>
      <c r="F737" s="47"/>
      <c r="G737" s="20"/>
    </row>
    <row r="738" spans="1:7" x14ac:dyDescent="0.2">
      <c r="A738" s="34"/>
      <c r="B738" s="23"/>
      <c r="C738" s="23"/>
      <c r="D738" s="35"/>
      <c r="E738" s="36"/>
      <c r="F738" s="47"/>
      <c r="G738" s="20"/>
    </row>
    <row r="739" spans="1:7" x14ac:dyDescent="0.2">
      <c r="A739" s="34"/>
      <c r="B739" s="23"/>
      <c r="C739" s="23"/>
      <c r="D739" s="35"/>
      <c r="E739" s="36"/>
      <c r="F739" s="47"/>
      <c r="G739" s="20"/>
    </row>
    <row r="740" spans="1:7" x14ac:dyDescent="0.2">
      <c r="A740" s="34"/>
      <c r="B740" s="23"/>
      <c r="C740" s="23"/>
      <c r="D740" s="35"/>
      <c r="E740" s="36"/>
      <c r="F740" s="47"/>
      <c r="G740" s="20"/>
    </row>
    <row r="741" spans="1:7" x14ac:dyDescent="0.2">
      <c r="A741" s="34"/>
      <c r="B741" s="23"/>
      <c r="C741" s="23"/>
      <c r="D741" s="21"/>
      <c r="E741" s="23"/>
      <c r="F741" s="46"/>
      <c r="G741" s="20"/>
    </row>
    <row r="742" spans="1:7" x14ac:dyDescent="0.2">
      <c r="A742" s="34"/>
      <c r="B742" s="23"/>
      <c r="C742" s="23"/>
      <c r="D742" s="21"/>
      <c r="E742" s="23"/>
      <c r="F742" s="46"/>
      <c r="G742" s="20"/>
    </row>
    <row r="743" spans="1:7" x14ac:dyDescent="0.2">
      <c r="A743" s="34"/>
      <c r="B743" s="23"/>
      <c r="C743" s="23"/>
      <c r="D743" s="35"/>
      <c r="E743" s="36"/>
      <c r="F743" s="47"/>
      <c r="G743" s="20"/>
    </row>
    <row r="744" spans="1:7" x14ac:dyDescent="0.2">
      <c r="A744" s="34"/>
      <c r="B744" s="23"/>
      <c r="C744" s="23"/>
      <c r="D744" s="35"/>
      <c r="E744" s="36"/>
      <c r="F744" s="47"/>
      <c r="G744" s="20"/>
    </row>
    <row r="745" spans="1:7" x14ac:dyDescent="0.2">
      <c r="A745" s="34"/>
      <c r="B745" s="23"/>
      <c r="C745" s="23"/>
      <c r="D745" s="35"/>
      <c r="E745" s="36"/>
      <c r="F745" s="47"/>
      <c r="G745" s="20"/>
    </row>
    <row r="746" spans="1:7" x14ac:dyDescent="0.2">
      <c r="A746" s="34"/>
      <c r="B746" s="23"/>
      <c r="C746" s="23"/>
      <c r="D746" s="35"/>
      <c r="E746" s="36"/>
      <c r="F746" s="47"/>
      <c r="G746" s="20"/>
    </row>
    <row r="747" spans="1:7" x14ac:dyDescent="0.2">
      <c r="A747" s="34"/>
      <c r="B747" s="23"/>
      <c r="C747" s="23"/>
      <c r="D747" s="21"/>
      <c r="E747" s="23"/>
      <c r="F747" s="46"/>
      <c r="G747" s="20"/>
    </row>
    <row r="748" spans="1:7" x14ac:dyDescent="0.2">
      <c r="A748" s="34"/>
      <c r="B748" s="23"/>
      <c r="C748" s="23"/>
      <c r="D748" s="21"/>
      <c r="E748" s="23"/>
      <c r="F748" s="46"/>
      <c r="G748" s="20"/>
    </row>
    <row r="749" spans="1:7" x14ac:dyDescent="0.2">
      <c r="A749" s="34"/>
      <c r="B749" s="23"/>
      <c r="C749" s="23"/>
      <c r="D749" s="35"/>
      <c r="E749" s="36"/>
      <c r="F749" s="47"/>
      <c r="G749" s="20"/>
    </row>
    <row r="750" spans="1:7" x14ac:dyDescent="0.2">
      <c r="A750" s="34"/>
      <c r="B750" s="23"/>
      <c r="C750" s="23"/>
      <c r="D750" s="35"/>
      <c r="E750" s="36"/>
      <c r="F750" s="47"/>
      <c r="G750" s="20"/>
    </row>
    <row r="751" spans="1:7" x14ac:dyDescent="0.2">
      <c r="A751" s="34"/>
      <c r="B751" s="23"/>
      <c r="C751" s="23"/>
      <c r="D751" s="35"/>
      <c r="E751" s="36"/>
      <c r="F751" s="47"/>
      <c r="G751" s="20"/>
    </row>
    <row r="752" spans="1:7" x14ac:dyDescent="0.2">
      <c r="A752" s="34"/>
      <c r="B752" s="23"/>
      <c r="C752" s="23"/>
      <c r="D752" s="35"/>
      <c r="E752" s="36"/>
      <c r="F752" s="47"/>
      <c r="G752" s="20"/>
    </row>
    <row r="753" spans="1:7" x14ac:dyDescent="0.2">
      <c r="A753" s="34"/>
      <c r="B753" s="23"/>
      <c r="C753" s="23"/>
      <c r="D753" s="21"/>
      <c r="E753" s="23"/>
      <c r="F753" s="46"/>
      <c r="G753" s="20"/>
    </row>
    <row r="754" spans="1:7" x14ac:dyDescent="0.2">
      <c r="A754" s="34"/>
      <c r="B754" s="23"/>
      <c r="C754" s="23"/>
      <c r="D754" s="21"/>
      <c r="E754" s="23"/>
      <c r="F754" s="46"/>
      <c r="G754" s="20"/>
    </row>
    <row r="755" spans="1:7" x14ac:dyDescent="0.2">
      <c r="A755" s="34"/>
      <c r="B755" s="23"/>
      <c r="C755" s="23"/>
      <c r="D755" s="35"/>
      <c r="E755" s="36"/>
      <c r="F755" s="47"/>
      <c r="G755" s="20"/>
    </row>
    <row r="756" spans="1:7" x14ac:dyDescent="0.2">
      <c r="A756" s="34"/>
      <c r="B756" s="23"/>
      <c r="C756" s="23"/>
      <c r="D756" s="35"/>
      <c r="E756" s="36"/>
      <c r="F756" s="47"/>
      <c r="G756" s="20"/>
    </row>
    <row r="757" spans="1:7" x14ac:dyDescent="0.2">
      <c r="A757" s="34"/>
      <c r="B757" s="23"/>
      <c r="C757" s="23"/>
      <c r="D757" s="35"/>
      <c r="E757" s="36"/>
      <c r="F757" s="47"/>
      <c r="G757" s="20"/>
    </row>
    <row r="758" spans="1:7" x14ac:dyDescent="0.2">
      <c r="A758" s="34"/>
      <c r="B758" s="23"/>
      <c r="C758" s="23"/>
      <c r="D758" s="35"/>
      <c r="E758" s="36"/>
      <c r="F758" s="47"/>
      <c r="G758" s="20"/>
    </row>
    <row r="759" spans="1:7" x14ac:dyDescent="0.2">
      <c r="A759" s="34"/>
      <c r="B759" s="23"/>
      <c r="C759" s="23"/>
      <c r="D759" s="21"/>
      <c r="E759" s="23"/>
      <c r="F759" s="46"/>
      <c r="G759" s="20"/>
    </row>
    <row r="760" spans="1:7" x14ac:dyDescent="0.2">
      <c r="A760" s="34"/>
      <c r="B760" s="23"/>
      <c r="C760" s="23"/>
      <c r="D760" s="21"/>
      <c r="E760" s="23"/>
      <c r="F760" s="46"/>
      <c r="G760" s="20"/>
    </row>
    <row r="761" spans="1:7" x14ac:dyDescent="0.2">
      <c r="A761" s="34"/>
      <c r="B761" s="23"/>
      <c r="C761" s="23"/>
      <c r="D761" s="35"/>
      <c r="E761" s="36"/>
      <c r="F761" s="47"/>
      <c r="G761" s="20"/>
    </row>
    <row r="762" spans="1:7" x14ac:dyDescent="0.2">
      <c r="A762" s="34"/>
      <c r="B762" s="23"/>
      <c r="C762" s="23"/>
      <c r="D762" s="35"/>
      <c r="E762" s="36"/>
      <c r="F762" s="47"/>
      <c r="G762" s="20"/>
    </row>
    <row r="763" spans="1:7" x14ac:dyDescent="0.2">
      <c r="A763" s="34"/>
      <c r="B763" s="23"/>
      <c r="C763" s="23"/>
      <c r="D763" s="35"/>
      <c r="E763" s="36"/>
      <c r="F763" s="47"/>
      <c r="G763" s="20"/>
    </row>
    <row r="764" spans="1:7" x14ac:dyDescent="0.2">
      <c r="A764" s="34"/>
      <c r="B764" s="23"/>
      <c r="C764" s="23"/>
      <c r="D764" s="35"/>
      <c r="E764" s="36"/>
      <c r="F764" s="47"/>
      <c r="G764" s="20"/>
    </row>
    <row r="765" spans="1:7" x14ac:dyDescent="0.2">
      <c r="A765" s="34"/>
      <c r="B765" s="23"/>
      <c r="C765" s="23"/>
      <c r="D765" s="21"/>
      <c r="E765" s="23"/>
      <c r="F765" s="46"/>
      <c r="G765" s="20"/>
    </row>
    <row r="766" spans="1:7" x14ac:dyDescent="0.2">
      <c r="A766" s="34"/>
      <c r="B766" s="23"/>
      <c r="C766" s="23"/>
      <c r="D766" s="21"/>
      <c r="E766" s="23"/>
      <c r="F766" s="46"/>
      <c r="G766" s="20"/>
    </row>
    <row r="767" spans="1:7" x14ac:dyDescent="0.2">
      <c r="A767" s="34"/>
      <c r="B767" s="23"/>
      <c r="C767" s="23"/>
      <c r="D767" s="35"/>
      <c r="E767" s="36"/>
      <c r="F767" s="47"/>
      <c r="G767" s="20"/>
    </row>
    <row r="768" spans="1:7" x14ac:dyDescent="0.2">
      <c r="A768" s="34"/>
      <c r="B768" s="23"/>
      <c r="C768" s="23"/>
      <c r="D768" s="35"/>
      <c r="E768" s="36"/>
      <c r="F768" s="47"/>
      <c r="G768" s="20"/>
    </row>
    <row r="769" spans="1:7" x14ac:dyDescent="0.2">
      <c r="A769" s="34"/>
      <c r="B769" s="23"/>
      <c r="C769" s="23"/>
      <c r="D769" s="35"/>
      <c r="E769" s="36"/>
      <c r="F769" s="47"/>
      <c r="G769" s="20"/>
    </row>
    <row r="770" spans="1:7" x14ac:dyDescent="0.2">
      <c r="A770" s="34"/>
      <c r="B770" s="23"/>
      <c r="C770" s="23"/>
      <c r="D770" s="35"/>
      <c r="E770" s="36"/>
      <c r="F770" s="47"/>
      <c r="G770" s="20"/>
    </row>
    <row r="771" spans="1:7" x14ac:dyDescent="0.2">
      <c r="A771" s="34"/>
      <c r="B771" s="23"/>
      <c r="C771" s="23"/>
      <c r="D771" s="21"/>
      <c r="E771" s="23"/>
      <c r="F771" s="46"/>
      <c r="G771" s="20"/>
    </row>
    <row r="772" spans="1:7" x14ac:dyDescent="0.2">
      <c r="A772" s="34"/>
      <c r="B772" s="23"/>
      <c r="C772" s="23"/>
      <c r="D772" s="21"/>
      <c r="E772" s="23"/>
      <c r="F772" s="46"/>
      <c r="G772" s="20"/>
    </row>
    <row r="773" spans="1:7" x14ac:dyDescent="0.2">
      <c r="A773" s="34"/>
      <c r="B773" s="23"/>
      <c r="C773" s="23"/>
      <c r="D773" s="35"/>
      <c r="E773" s="36"/>
      <c r="F773" s="47"/>
      <c r="G773" s="20"/>
    </row>
    <row r="774" spans="1:7" x14ac:dyDescent="0.2">
      <c r="A774" s="34"/>
      <c r="B774" s="23"/>
      <c r="C774" s="23"/>
      <c r="D774" s="35"/>
      <c r="E774" s="36"/>
      <c r="F774" s="47"/>
      <c r="G774" s="20"/>
    </row>
    <row r="775" spans="1:7" x14ac:dyDescent="0.2">
      <c r="A775" s="34"/>
      <c r="B775" s="23"/>
      <c r="C775" s="23"/>
      <c r="D775" s="35"/>
      <c r="E775" s="36"/>
      <c r="F775" s="47"/>
      <c r="G775" s="20"/>
    </row>
    <row r="776" spans="1:7" x14ac:dyDescent="0.2">
      <c r="A776" s="34"/>
      <c r="B776" s="23"/>
      <c r="C776" s="23"/>
      <c r="D776" s="35"/>
      <c r="E776" s="36"/>
      <c r="F776" s="47"/>
      <c r="G776" s="20"/>
    </row>
    <row r="777" spans="1:7" x14ac:dyDescent="0.2">
      <c r="A777" s="34"/>
      <c r="B777" s="23"/>
      <c r="C777" s="23"/>
      <c r="D777" s="21"/>
      <c r="E777" s="23"/>
      <c r="F777" s="46"/>
      <c r="G777" s="20"/>
    </row>
    <row r="778" spans="1:7" x14ac:dyDescent="0.2">
      <c r="A778" s="34"/>
      <c r="B778" s="23"/>
      <c r="C778" s="23"/>
      <c r="D778" s="21"/>
      <c r="E778" s="23"/>
      <c r="F778" s="46"/>
      <c r="G778" s="20"/>
    </row>
    <row r="779" spans="1:7" x14ac:dyDescent="0.2">
      <c r="A779" s="34"/>
      <c r="B779" s="23"/>
      <c r="C779" s="23"/>
      <c r="D779" s="35"/>
      <c r="E779" s="36"/>
      <c r="F779" s="47"/>
      <c r="G779" s="20"/>
    </row>
    <row r="780" spans="1:7" x14ac:dyDescent="0.2">
      <c r="A780" s="34"/>
      <c r="B780" s="23"/>
      <c r="C780" s="23"/>
      <c r="D780" s="35"/>
      <c r="E780" s="36"/>
      <c r="F780" s="47"/>
      <c r="G780" s="20"/>
    </row>
    <row r="781" spans="1:7" x14ac:dyDescent="0.2">
      <c r="A781" s="34"/>
      <c r="B781" s="23"/>
      <c r="C781" s="23"/>
      <c r="D781" s="35"/>
      <c r="E781" s="36"/>
      <c r="F781" s="47"/>
      <c r="G781" s="20"/>
    </row>
    <row r="782" spans="1:7" x14ac:dyDescent="0.2">
      <c r="A782" s="34"/>
      <c r="B782" s="23"/>
      <c r="C782" s="23"/>
      <c r="D782" s="35"/>
      <c r="E782" s="36"/>
      <c r="F782" s="47"/>
      <c r="G782" s="20"/>
    </row>
    <row r="783" spans="1:7" x14ac:dyDescent="0.2">
      <c r="A783" s="34"/>
      <c r="B783" s="23"/>
      <c r="C783" s="23"/>
      <c r="D783" s="21"/>
      <c r="E783" s="23"/>
      <c r="F783" s="46"/>
      <c r="G783" s="20"/>
    </row>
    <row r="784" spans="1:7" x14ac:dyDescent="0.2">
      <c r="A784" s="34"/>
      <c r="B784" s="23"/>
      <c r="C784" s="23"/>
      <c r="D784" s="21"/>
      <c r="E784" s="23"/>
      <c r="F784" s="46"/>
      <c r="G784" s="20"/>
    </row>
    <row r="785" spans="1:7" x14ac:dyDescent="0.2">
      <c r="A785" s="34"/>
      <c r="B785" s="23"/>
      <c r="C785" s="23"/>
      <c r="D785" s="35"/>
      <c r="E785" s="36"/>
      <c r="F785" s="47"/>
      <c r="G785" s="20"/>
    </row>
    <row r="786" spans="1:7" x14ac:dyDescent="0.2">
      <c r="A786" s="34"/>
      <c r="B786" s="23"/>
      <c r="C786" s="23"/>
      <c r="D786" s="35"/>
      <c r="E786" s="36"/>
      <c r="F786" s="47"/>
      <c r="G786" s="20"/>
    </row>
    <row r="787" spans="1:7" x14ac:dyDescent="0.2">
      <c r="A787" s="34"/>
      <c r="B787" s="23"/>
      <c r="C787" s="23"/>
      <c r="D787" s="35"/>
      <c r="E787" s="36"/>
      <c r="F787" s="47"/>
      <c r="G787" s="20"/>
    </row>
    <row r="788" spans="1:7" x14ac:dyDescent="0.2">
      <c r="A788" s="34"/>
      <c r="B788" s="23"/>
      <c r="C788" s="23"/>
      <c r="D788" s="35"/>
      <c r="E788" s="36"/>
      <c r="F788" s="47"/>
      <c r="G788" s="20"/>
    </row>
    <row r="789" spans="1:7" x14ac:dyDescent="0.2">
      <c r="A789" s="34"/>
      <c r="B789" s="23"/>
      <c r="C789" s="23"/>
      <c r="D789" s="21"/>
      <c r="E789" s="23"/>
      <c r="F789" s="46"/>
      <c r="G789" s="20"/>
    </row>
    <row r="790" spans="1:7" x14ac:dyDescent="0.2">
      <c r="A790" s="34"/>
      <c r="B790" s="23"/>
      <c r="C790" s="23"/>
      <c r="D790" s="21"/>
      <c r="E790" s="23"/>
      <c r="F790" s="46"/>
      <c r="G790" s="20"/>
    </row>
    <row r="791" spans="1:7" x14ac:dyDescent="0.2">
      <c r="A791" s="34"/>
      <c r="B791" s="23"/>
      <c r="C791" s="23"/>
      <c r="D791" s="35"/>
      <c r="E791" s="36"/>
      <c r="F791" s="47"/>
      <c r="G791" s="20"/>
    </row>
    <row r="792" spans="1:7" x14ac:dyDescent="0.2">
      <c r="A792" s="34"/>
      <c r="B792" s="23"/>
      <c r="C792" s="23"/>
      <c r="D792" s="35"/>
      <c r="E792" s="36"/>
      <c r="F792" s="47"/>
      <c r="G792" s="20"/>
    </row>
    <row r="793" spans="1:7" x14ac:dyDescent="0.2">
      <c r="A793" s="34"/>
      <c r="B793" s="23"/>
      <c r="C793" s="23"/>
      <c r="D793" s="35"/>
      <c r="E793" s="36"/>
      <c r="F793" s="47"/>
      <c r="G793" s="20"/>
    </row>
    <row r="794" spans="1:7" x14ac:dyDescent="0.2">
      <c r="A794" s="34"/>
      <c r="B794" s="23"/>
      <c r="C794" s="23"/>
      <c r="D794" s="35"/>
      <c r="E794" s="36"/>
      <c r="F794" s="47"/>
      <c r="G794" s="20"/>
    </row>
    <row r="795" spans="1:7" x14ac:dyDescent="0.2">
      <c r="A795" s="34"/>
      <c r="B795" s="23"/>
      <c r="C795" s="23"/>
      <c r="D795" s="21"/>
      <c r="E795" s="23"/>
      <c r="F795" s="46"/>
      <c r="G795" s="20"/>
    </row>
    <row r="796" spans="1:7" x14ac:dyDescent="0.2">
      <c r="A796" s="34"/>
      <c r="B796" s="23"/>
      <c r="C796" s="23"/>
      <c r="D796" s="21"/>
      <c r="E796" s="23"/>
      <c r="F796" s="46"/>
      <c r="G796" s="20"/>
    </row>
    <row r="797" spans="1:7" x14ac:dyDescent="0.2">
      <c r="A797" s="34"/>
      <c r="B797" s="23"/>
      <c r="C797" s="23"/>
      <c r="D797" s="35"/>
      <c r="E797" s="36"/>
      <c r="F797" s="47"/>
      <c r="G797" s="20"/>
    </row>
    <row r="798" spans="1:7" x14ac:dyDescent="0.2">
      <c r="A798" s="34"/>
      <c r="B798" s="23"/>
      <c r="C798" s="23"/>
      <c r="D798" s="35"/>
      <c r="E798" s="36"/>
      <c r="F798" s="47"/>
      <c r="G798" s="20"/>
    </row>
    <row r="799" spans="1:7" x14ac:dyDescent="0.2">
      <c r="A799" s="34"/>
      <c r="B799" s="23"/>
      <c r="C799" s="23"/>
      <c r="D799" s="35"/>
      <c r="E799" s="36"/>
      <c r="F799" s="47"/>
      <c r="G799" s="20"/>
    </row>
    <row r="800" spans="1:7" x14ac:dyDescent="0.2">
      <c r="A800" s="34"/>
      <c r="B800" s="23"/>
      <c r="C800" s="23"/>
      <c r="D800" s="35"/>
      <c r="E800" s="36"/>
      <c r="F800" s="47"/>
      <c r="G800" s="20"/>
    </row>
    <row r="801" spans="1:7" x14ac:dyDescent="0.2">
      <c r="A801" s="34"/>
      <c r="B801" s="23"/>
      <c r="C801" s="23"/>
      <c r="D801" s="21"/>
      <c r="E801" s="23"/>
      <c r="F801" s="46"/>
      <c r="G801" s="20"/>
    </row>
    <row r="802" spans="1:7" x14ac:dyDescent="0.2">
      <c r="A802" s="34"/>
      <c r="B802" s="23"/>
      <c r="C802" s="23"/>
      <c r="D802" s="21"/>
      <c r="E802" s="23"/>
      <c r="F802" s="46"/>
      <c r="G802" s="20"/>
    </row>
    <row r="803" spans="1:7" x14ac:dyDescent="0.2">
      <c r="A803" s="34"/>
      <c r="B803" s="23"/>
      <c r="C803" s="23"/>
      <c r="D803" s="35"/>
      <c r="E803" s="36"/>
      <c r="F803" s="47"/>
      <c r="G803" s="20"/>
    </row>
    <row r="804" spans="1:7" x14ac:dyDescent="0.2">
      <c r="A804" s="34"/>
      <c r="B804" s="23"/>
      <c r="C804" s="23"/>
      <c r="D804" s="35"/>
      <c r="E804" s="36"/>
      <c r="F804" s="47"/>
      <c r="G804" s="20"/>
    </row>
    <row r="805" spans="1:7" x14ac:dyDescent="0.2">
      <c r="A805" s="34"/>
      <c r="B805" s="23"/>
      <c r="C805" s="23"/>
      <c r="D805" s="35"/>
      <c r="E805" s="36"/>
      <c r="F805" s="47"/>
      <c r="G805" s="20"/>
    </row>
    <row r="806" spans="1:7" x14ac:dyDescent="0.2">
      <c r="A806" s="34"/>
      <c r="B806" s="23"/>
      <c r="C806" s="23"/>
      <c r="D806" s="35"/>
      <c r="E806" s="36"/>
      <c r="F806" s="47"/>
      <c r="G806" s="20"/>
    </row>
    <row r="807" spans="1:7" x14ac:dyDescent="0.2">
      <c r="A807" s="34"/>
      <c r="B807" s="23"/>
      <c r="C807" s="23"/>
      <c r="D807" s="21"/>
      <c r="E807" s="23"/>
      <c r="F807" s="46"/>
      <c r="G807" s="20"/>
    </row>
    <row r="808" spans="1:7" x14ac:dyDescent="0.2">
      <c r="A808" s="34"/>
      <c r="B808" s="23"/>
      <c r="C808" s="23"/>
      <c r="D808" s="21"/>
      <c r="E808" s="23"/>
      <c r="F808" s="46"/>
      <c r="G808" s="20"/>
    </row>
    <row r="809" spans="1:7" x14ac:dyDescent="0.2">
      <c r="A809" s="34"/>
      <c r="B809" s="23"/>
      <c r="C809" s="23"/>
      <c r="D809" s="35"/>
      <c r="E809" s="36"/>
      <c r="F809" s="47"/>
      <c r="G809" s="20"/>
    </row>
    <row r="810" spans="1:7" x14ac:dyDescent="0.2">
      <c r="A810" s="34"/>
      <c r="B810" s="23"/>
      <c r="C810" s="23"/>
      <c r="D810" s="35"/>
      <c r="E810" s="36"/>
      <c r="F810" s="47"/>
      <c r="G810" s="20"/>
    </row>
    <row r="811" spans="1:7" x14ac:dyDescent="0.2">
      <c r="A811" s="34"/>
      <c r="B811" s="23"/>
      <c r="C811" s="23"/>
      <c r="D811" s="35"/>
      <c r="E811" s="36"/>
      <c r="F811" s="47"/>
      <c r="G811" s="20"/>
    </row>
    <row r="812" spans="1:7" x14ac:dyDescent="0.2">
      <c r="A812" s="34"/>
      <c r="C812" s="23"/>
      <c r="D812" s="35"/>
      <c r="E812" s="36"/>
      <c r="F812" s="47"/>
      <c r="G812" s="20"/>
    </row>
  </sheetData>
  <autoFilter ref="A2:G397" xr:uid="{D819BD55-6D1E-EA4C-9791-D66EFEF13633}"/>
  <sortState xmlns:xlrd2="http://schemas.microsoft.com/office/spreadsheetml/2017/richdata2" ref="I18:L23">
    <sortCondition ref="I20"/>
  </sortState>
  <conditionalFormatting sqref="P6:P8">
    <cfRule type="cellIs" dxfId="82" priority="71" operator="between">
      <formula>0.329</formula>
      <formula>0.66</formula>
    </cfRule>
    <cfRule type="cellIs" dxfId="81" priority="72" stopIfTrue="1" operator="lessThan">
      <formula>0.33</formula>
    </cfRule>
    <cfRule type="cellIs" dxfId="80" priority="70" operator="greaterThan">
      <formula>0.659999</formula>
    </cfRule>
  </conditionalFormatting>
  <conditionalFormatting sqref="P27:R28">
    <cfRule type="cellIs" dxfId="70" priority="192" operator="lessThan">
      <formula>0.33</formula>
    </cfRule>
    <cfRule type="cellIs" dxfId="69" priority="191" operator="between">
      <formula>0.329</formula>
      <formula>0.66</formula>
    </cfRule>
    <cfRule type="cellIs" dxfId="68" priority="190" operator="greaterThan">
      <formula>0.659999</formula>
    </cfRule>
  </conditionalFormatting>
  <conditionalFormatting sqref="P34:R35">
    <cfRule type="cellIs" dxfId="67" priority="197" operator="between">
      <formula>0.329</formula>
      <formula>0.66</formula>
    </cfRule>
    <cfRule type="cellIs" dxfId="66" priority="198" operator="lessThan">
      <formula>0.33</formula>
    </cfRule>
    <cfRule type="cellIs" dxfId="65" priority="196" operator="greaterThan">
      <formula>0.659999</formula>
    </cfRule>
  </conditionalFormatting>
  <conditionalFormatting sqref="Q6:Q8">
    <cfRule type="cellIs" dxfId="64" priority="175" stopIfTrue="1" operator="greaterThan">
      <formula>0.659999</formula>
    </cfRule>
    <cfRule type="cellIs" dxfId="63" priority="176" stopIfTrue="1" operator="between">
      <formula>0.329</formula>
      <formula>0.66</formula>
    </cfRule>
    <cfRule type="cellIs" dxfId="62" priority="177" stopIfTrue="1" operator="lessThan">
      <formula>0.33</formula>
    </cfRule>
  </conditionalFormatting>
  <conditionalFormatting sqref="R43:R136">
    <cfRule type="cellIs" dxfId="52" priority="256" operator="equal">
      <formula>1</formula>
    </cfRule>
  </conditionalFormatting>
  <conditionalFormatting sqref="S76">
    <cfRule type="cellIs" dxfId="51" priority="281" operator="greaterThan">
      <formula>0.659999</formula>
    </cfRule>
  </conditionalFormatting>
  <conditionalFormatting sqref="P13">
    <cfRule type="cellIs" dxfId="39" priority="40" operator="greaterThan">
      <formula>0.659999</formula>
    </cfRule>
    <cfRule type="cellIs" dxfId="41" priority="41" operator="between">
      <formula>0.329</formula>
      <formula>0.66</formula>
    </cfRule>
    <cfRule type="cellIs" dxfId="40" priority="42" stopIfTrue="1" operator="lessThan">
      <formula>0.33</formula>
    </cfRule>
  </conditionalFormatting>
  <conditionalFormatting sqref="P14">
    <cfRule type="cellIs" dxfId="36" priority="37" operator="greaterThan">
      <formula>0.659999</formula>
    </cfRule>
    <cfRule type="cellIs" dxfId="38" priority="38" operator="between">
      <formula>0.329</formula>
      <formula>0.66</formula>
    </cfRule>
    <cfRule type="cellIs" dxfId="37" priority="39" stopIfTrue="1" operator="lessThan">
      <formula>0.33</formula>
    </cfRule>
  </conditionalFormatting>
  <conditionalFormatting sqref="P15">
    <cfRule type="cellIs" dxfId="33" priority="34" operator="greaterThan">
      <formula>0.659999</formula>
    </cfRule>
    <cfRule type="cellIs" dxfId="35" priority="35" operator="between">
      <formula>0.329</formula>
      <formula>0.66</formula>
    </cfRule>
    <cfRule type="cellIs" dxfId="34" priority="36" stopIfTrue="1" operator="lessThan">
      <formula>0.33</formula>
    </cfRule>
  </conditionalFormatting>
  <conditionalFormatting sqref="Q13">
    <cfRule type="cellIs" dxfId="32" priority="31" stopIfTrue="1" operator="greaterThan">
      <formula>0.659999</formula>
    </cfRule>
    <cfRule type="cellIs" dxfId="31" priority="32" stopIfTrue="1" operator="between">
      <formula>0.329</formula>
      <formula>0.66</formula>
    </cfRule>
    <cfRule type="cellIs" dxfId="30" priority="33" stopIfTrue="1" operator="lessThan">
      <formula>0.33</formula>
    </cfRule>
  </conditionalFormatting>
  <conditionalFormatting sqref="Q14">
    <cfRule type="cellIs" dxfId="29" priority="28" stopIfTrue="1" operator="greaterThan">
      <formula>0.659999</formula>
    </cfRule>
    <cfRule type="cellIs" dxfId="28" priority="29" stopIfTrue="1" operator="between">
      <formula>0.329</formula>
      <formula>0.66</formula>
    </cfRule>
    <cfRule type="cellIs" dxfId="27" priority="30" stopIfTrue="1" operator="lessThan">
      <formula>0.33</formula>
    </cfRule>
  </conditionalFormatting>
  <conditionalFormatting sqref="Q15">
    <cfRule type="cellIs" dxfId="26" priority="25" stopIfTrue="1" operator="greaterThan">
      <formula>0.659999</formula>
    </cfRule>
    <cfRule type="cellIs" dxfId="25" priority="26" stopIfTrue="1" operator="between">
      <formula>0.329</formula>
      <formula>0.66</formula>
    </cfRule>
    <cfRule type="cellIs" dxfId="24" priority="27" stopIfTrue="1" operator="lessThan">
      <formula>0.33</formula>
    </cfRule>
  </conditionalFormatting>
  <conditionalFormatting sqref="Q20">
    <cfRule type="cellIs" dxfId="23" priority="22" stopIfTrue="1" operator="greaterThan">
      <formula>0.659999</formula>
    </cfRule>
    <cfRule type="cellIs" dxfId="22" priority="23" stopIfTrue="1" operator="between">
      <formula>0.329</formula>
      <formula>0.66</formula>
    </cfRule>
    <cfRule type="cellIs" dxfId="21" priority="24" stopIfTrue="1" operator="lessThan">
      <formula>0.33</formula>
    </cfRule>
  </conditionalFormatting>
  <conditionalFormatting sqref="Q21">
    <cfRule type="cellIs" dxfId="20" priority="19" stopIfTrue="1" operator="greaterThan">
      <formula>0.659999</formula>
    </cfRule>
    <cfRule type="cellIs" dxfId="19" priority="20" stopIfTrue="1" operator="between">
      <formula>0.329</formula>
      <formula>0.66</formula>
    </cfRule>
    <cfRule type="cellIs" dxfId="18" priority="21" stopIfTrue="1" operator="lessThan">
      <formula>0.33</formula>
    </cfRule>
  </conditionalFormatting>
  <conditionalFormatting sqref="Q22">
    <cfRule type="cellIs" dxfId="17" priority="16" stopIfTrue="1" operator="greaterThan">
      <formula>0.659999</formula>
    </cfRule>
    <cfRule type="cellIs" dxfId="16" priority="17" stopIfTrue="1" operator="between">
      <formula>0.329</formula>
      <formula>0.66</formula>
    </cfRule>
    <cfRule type="cellIs" dxfId="15" priority="18" stopIfTrue="1" operator="lessThan">
      <formula>0.33</formula>
    </cfRule>
  </conditionalFormatting>
  <conditionalFormatting sqref="P20">
    <cfRule type="cellIs" dxfId="14" priority="13" operator="greaterThan">
      <formula>0.659999</formula>
    </cfRule>
    <cfRule type="cellIs" dxfId="13" priority="14" operator="between">
      <formula>0.329</formula>
      <formula>0.66</formula>
    </cfRule>
    <cfRule type="cellIs" dxfId="12" priority="15" stopIfTrue="1" operator="lessThan">
      <formula>0.33</formula>
    </cfRule>
  </conditionalFormatting>
  <conditionalFormatting sqref="P21">
    <cfRule type="cellIs" dxfId="11" priority="10" operator="greaterThan">
      <formula>0.659999</formula>
    </cfRule>
    <cfRule type="cellIs" dxfId="10" priority="11" operator="between">
      <formula>0.329</formula>
      <formula>0.66</formula>
    </cfRule>
    <cfRule type="cellIs" dxfId="9" priority="12" stopIfTrue="1" operator="lessThan">
      <formula>0.33</formula>
    </cfRule>
  </conditionalFormatting>
  <conditionalFormatting sqref="P22">
    <cfRule type="cellIs" dxfId="8" priority="7" operator="greaterThan">
      <formula>0.659999</formula>
    </cfRule>
    <cfRule type="cellIs" dxfId="7" priority="8" operator="between">
      <formula>0.329</formula>
      <formula>0.66</formula>
    </cfRule>
    <cfRule type="cellIs" dxfId="6" priority="9" stopIfTrue="1" operator="lessThan">
      <formula>0.33</formula>
    </cfRule>
  </conditionalFormatting>
  <conditionalFormatting sqref="Q43:Q147">
    <cfRule type="cellIs" dxfId="5" priority="4" stopIfTrue="1" operator="greaterThan">
      <formula>0.659999</formula>
    </cfRule>
    <cfRule type="cellIs" dxfId="4" priority="5" stopIfTrue="1" operator="between">
      <formula>0.329</formula>
      <formula>0.66</formula>
    </cfRule>
    <cfRule type="cellIs" dxfId="3" priority="6" stopIfTrue="1" operator="lessThan">
      <formula>0.33</formula>
    </cfRule>
  </conditionalFormatting>
  <conditionalFormatting sqref="P43:P147">
    <cfRule type="cellIs" dxfId="2" priority="1" operator="greaterThan">
      <formula>0.659999</formula>
    </cfRule>
    <cfRule type="cellIs" dxfId="1" priority="2" operator="between">
      <formula>0.329</formula>
      <formula>0.66</formula>
    </cfRule>
    <cfRule type="cellIs" dxfId="0" priority="3" stopIfTrue="1" operator="lessThan">
      <formula>0.33</formula>
    </cfRule>
  </conditionalFormatting>
  <hyperlinks>
    <hyperlink ref="A233" r:id="rId7" display="https://wyoleg.gov/Legislation/2024/SF0002" xr:uid="{97C4F3F5-6C43-0146-A4D4-ECC7A1F09E2D}"/>
    <hyperlink ref="A232" r:id="rId8" display="https://wyoleg.gov/Legislation/2024/SF0001" xr:uid="{0C230C92-4989-724B-8BEC-F95C84535635}"/>
    <hyperlink ref="A318" r:id="rId9" display="https://wyoleg.gov/Legislation/2024/SF0087" xr:uid="{780D670C-E10D-F741-BB3F-F3E8F5DCD1E9}"/>
    <hyperlink ref="A317" r:id="rId10" display="https://wyoleg.gov/Legislation/2024/SF0086" xr:uid="{5F9DF863-35F8-9B4A-A7DB-1A7C892547DD}"/>
    <hyperlink ref="A316" r:id="rId11" display="https://wyoleg.gov/Legislation/2024/SF0085" xr:uid="{77B01753-C8CB-7944-B0D2-23D58AA60523}"/>
    <hyperlink ref="A315" r:id="rId12" display="https://wyoleg.gov/Legislation/2024/SF0084" xr:uid="{D67662CB-4B2A-CE48-93E7-CA16853DABCB}"/>
    <hyperlink ref="A314" r:id="rId13" display="https://wyoleg.gov/Legislation/2024/SF0083" xr:uid="{2A33DDF5-082C-0C42-A78F-51A50573B8CF}"/>
    <hyperlink ref="A313" r:id="rId14" display="https://wyoleg.gov/Legislation/2024/SF0082" xr:uid="{4219271E-4D8B-C440-A971-3B848D0C557B}"/>
    <hyperlink ref="A228" r:id="rId15" display="https://wyoleg.gov/Legislation/2024/HJ0005" xr:uid="{6A385CCF-2EF1-DF48-8238-903669E54520}"/>
    <hyperlink ref="A152" r:id="rId16" display="https://wyoleg.gov/Legislation/2024/HB0150" xr:uid="{4C30CEB3-EBEB-DC40-8377-7FF650AE5E97}"/>
    <hyperlink ref="A151" r:id="rId17" display="https://wyoleg.gov/Legislation/2024/HB0149" xr:uid="{7F50FF14-63C2-5849-8E75-1E5BDA43869E}"/>
    <hyperlink ref="A150" r:id="rId18" display="https://wyoleg.gov/Legislation/2024/HB0148" xr:uid="{D56DA033-E371-044A-84F2-B228FBF70E15}"/>
    <hyperlink ref="A149" r:id="rId19" display="https://wyoleg.gov/Legislation/2024/HB0147" xr:uid="{FEB73C16-2750-6C4B-B0A0-8B85A1AC41E6}"/>
    <hyperlink ref="A148" r:id="rId20" display="https://wyoleg.gov/Legislation/2024/HB0146" xr:uid="{86C1ED31-1F54-AF47-8155-54846CF99737}"/>
    <hyperlink ref="A147" r:id="rId21" display="https://wyoleg.gov/Legislation/2024/HB0145" xr:uid="{578E7054-0A51-6D43-827F-685798A9DBF0}"/>
    <hyperlink ref="A146" r:id="rId22" display="https://wyoleg.gov/Legislation/2024/HB0144" xr:uid="{4700971F-4E19-324F-8CE1-380FFFD3185B}"/>
    <hyperlink ref="A145" r:id="rId23" display="https://wyoleg.gov/Legislation/2024/HB0143" xr:uid="{2F5B7DB6-A57F-3040-A9C6-09F5851ECA81}"/>
    <hyperlink ref="A144" r:id="rId24" display="https://wyoleg.gov/Legislation/2024/HB0142" xr:uid="{1D52BBB2-6C9F-7742-87A8-FE3582DDD757}"/>
    <hyperlink ref="A143" r:id="rId25" display="https://wyoleg.gov/Legislation/2024/HB0141" xr:uid="{510F38C4-A5B3-2140-BCCA-607FDE4D593C}"/>
    <hyperlink ref="A312" r:id="rId26" display="https://wyoleg.gov/Legislation/2024/SF0081" xr:uid="{AC4C62A0-1FC9-3546-9F59-0A8DED1405B1}"/>
    <hyperlink ref="A311" r:id="rId27" display="https://wyoleg.gov/Legislation/2024/SF0080" xr:uid="{DB145EED-3F82-2E42-BA39-8538C070BA75}"/>
    <hyperlink ref="A142" r:id="rId28" display="https://wyoleg.gov/Legislation/2024/HB0140" xr:uid="{4F8F65ED-E3EA-CF45-A828-B1CBC70CB871}"/>
    <hyperlink ref="A141" r:id="rId29" display="https://wyoleg.gov/Legislation/2024/HB0139" xr:uid="{52D6F610-D578-2949-9AB3-4DF1D834EC95}"/>
    <hyperlink ref="A140" r:id="rId30" display="https://wyoleg.gov/Legislation/2024/HB0138" xr:uid="{6E16320D-32FE-2442-B723-5AC851298615}"/>
    <hyperlink ref="A139" r:id="rId31" display="https://wyoleg.gov/Legislation/2024/HB0137" xr:uid="{339BCB3C-21D8-824E-9C49-22380FF492FE}"/>
    <hyperlink ref="A138" r:id="rId32" display="https://wyoleg.gov/Legislation/2024/HB0136" xr:uid="{797DDCE3-3AC9-5644-9F9D-DE5EDB29DE5E}"/>
    <hyperlink ref="A310" r:id="rId33" display="https://www.wyoleg.gov/Legislation/2024/SF0079" xr:uid="{DB991E3D-17EA-7445-A882-06DD4E3AC792}"/>
    <hyperlink ref="A309" r:id="rId34" display="https://www.wyoleg.gov/Legislation/2024/SF0078" xr:uid="{3EA7FE5B-D885-8D47-9ACD-7A962FF359DF}"/>
    <hyperlink ref="A308" r:id="rId35" display="https://www.wyoleg.gov/Legislation/2024/SF0077" xr:uid="{A48D8B68-AF1F-A24D-8F29-6948CC4E5CCC}"/>
    <hyperlink ref="A307" r:id="rId36" display="https://www.wyoleg.gov/Legislation/2024/SF0076" xr:uid="{5E454F93-7FEB-B543-9A16-F4535EBE456B}"/>
    <hyperlink ref="A306" r:id="rId37" display="https://www.wyoleg.gov/Legislation/2024/SF0075" xr:uid="{6B94F64D-7C2B-8343-A9A2-D4652C97E87B}"/>
    <hyperlink ref="A305" r:id="rId38" display="https://www.wyoleg.gov/Legislation/2024/SF0074" xr:uid="{A436D001-0508-F542-82F1-5810F09966CD}"/>
    <hyperlink ref="A304" r:id="rId39" display="https://www.wyoleg.gov/Legislation/2024/SF0073" xr:uid="{2C660E9F-7DDE-0642-BC5A-8C3CDCF2635E}"/>
    <hyperlink ref="A303" r:id="rId40" display="https://www.wyoleg.gov/Legislation/2024/SF0072" xr:uid="{DFC839E4-84A9-7D4F-B37B-D80435FB95F7}"/>
    <hyperlink ref="A302" r:id="rId41" display="https://www.wyoleg.gov/Legislation/2024/SF0071" xr:uid="{4762E553-6FCA-B545-8CFA-6EB0C007C271}"/>
    <hyperlink ref="A301" r:id="rId42" display="https://www.wyoleg.gov/Legislation/2024/SF0070" xr:uid="{C1E44897-833D-DB41-A6F0-378CCD5F69F6}"/>
    <hyperlink ref="A227" r:id="rId43" display="https://www.wyoleg.gov/Legislation/2024/HJ0004" xr:uid="{E2606D1F-EEF4-8347-8EEC-B6225B89B1AE}"/>
    <hyperlink ref="A137" r:id="rId44" display="https://www.wyoleg.gov/Legislation/2024/HB0135" xr:uid="{59524654-C143-4848-9175-BC56A31F903A}"/>
    <hyperlink ref="A136" r:id="rId45" display="https://www.wyoleg.gov/Legislation/2024/HB0134" xr:uid="{FBE55C2E-DE1F-EF43-A9F6-F3C79619CD5B}"/>
    <hyperlink ref="A135" r:id="rId46" display="https://www.wyoleg.gov/Legislation/2024/HB0133" xr:uid="{6E6CC44F-C564-854F-92D7-3CA35AA158CC}"/>
    <hyperlink ref="A134" r:id="rId47" display="https://www.wyoleg.gov/Legislation/2024/HB0132" xr:uid="{2C24646D-0540-1E45-A432-7A0885F246E2}"/>
    <hyperlink ref="A133" r:id="rId48" display="https://www.wyoleg.gov/Legislation/2024/HB0131" xr:uid="{06EEBFF4-F2D0-4840-AF70-E298F9936A20}"/>
    <hyperlink ref="A132" r:id="rId49" display="https://www.wyoleg.gov/Legislation/2024/HB0130" xr:uid="{61F4AAEA-2983-994A-99ED-95CAC3E3856A}"/>
    <hyperlink ref="A131" r:id="rId50" display="https://www.wyoleg.gov/Legislation/2024/HB0129" xr:uid="{203C55B9-D65E-394C-8227-6B3A19EB9567}"/>
    <hyperlink ref="A130" r:id="rId51" display="https://www.wyoleg.gov/Legislation/2024/HB0128" xr:uid="{60A8014A-B2DA-A247-A25E-2308927FCF4A}"/>
    <hyperlink ref="A129" r:id="rId52" display="https://www.wyoleg.gov/Legislation/2024/HB0127" xr:uid="{3DD3490D-AFD3-9346-9D9B-7F833D641E22}"/>
    <hyperlink ref="A128" r:id="rId53" display="https://www.wyoleg.gov/Legislation/2024/HB0126" xr:uid="{A7BB44D6-AFDF-F24D-8BA4-93FF8B856FED}"/>
    <hyperlink ref="A127" r:id="rId54" display="https://www.wyoleg.gov/Legislation/2024/HB0125" xr:uid="{ADE36AF5-B538-BE4E-84E1-AFA0EBB6A6FF}"/>
    <hyperlink ref="A126" r:id="rId55" display="https://www.wyoleg.gov/Legislation/2024/HB0124" xr:uid="{9487CFAF-CC13-CA44-B21D-EA3D981D2BEA}"/>
    <hyperlink ref="A125" r:id="rId56" display="https://www.wyoleg.gov/Legislation/2024/HB0123" xr:uid="{22C10458-48A2-8C47-BF90-6F37B1039014}"/>
    <hyperlink ref="A124" r:id="rId57" display="https://www.wyoleg.gov/Legislation/2024/HB0122" xr:uid="{B7ED3C73-F214-0149-B921-42D9D1DAF1E6}"/>
    <hyperlink ref="A123" r:id="rId58" display="https://www.wyoleg.gov/Legislation/2024/HB0121" xr:uid="{1CFE4E9F-94F7-1542-AFD1-5DAE536D8166}"/>
    <hyperlink ref="A122" r:id="rId59" display="https://www.wyoleg.gov/Legislation/2024/HB0120" xr:uid="{1CF60FAA-E6FB-8F40-A715-68BCCFD9E8CB}"/>
    <hyperlink ref="A121" r:id="rId60" display="https://www.wyoleg.gov/Legislation/2024/HB0119" xr:uid="{E642AE04-9AA2-6443-9FBD-FB299FD2E185}"/>
    <hyperlink ref="A120" r:id="rId61" display="https://www.wyoleg.gov/Legislation/2024/HB0118" xr:uid="{18AB2A17-A55E-C94E-B0C5-E7D376D44BB6}"/>
    <hyperlink ref="A119" r:id="rId62" display="https://www.wyoleg.gov/Legislation/2024/HB0117" xr:uid="{D12305F1-3B00-134F-884E-7054853AC4D2}"/>
    <hyperlink ref="A118" r:id="rId63" display="https://www.wyoleg.gov/Legislation/2024/HB0116" xr:uid="{829A3595-E967-E248-878E-37483BCB1B7D}"/>
    <hyperlink ref="A117" r:id="rId64" display="https://www.wyoleg.gov/Legislation/2024/HB0115" xr:uid="{C74A5395-4DB4-AE4F-A57F-4E5A72EAB3A2}"/>
    <hyperlink ref="A116" r:id="rId65" display="https://www.wyoleg.gov/Legislation/2024/HB0114" xr:uid="{B4C94189-466E-ED43-BD79-B79C34791FD3}"/>
    <hyperlink ref="A115" r:id="rId66" display="https://www.wyoleg.gov/Legislation/2024/HB0113" xr:uid="{3ABAE075-51A8-D546-8F3A-32D98D403FED}"/>
    <hyperlink ref="A114" r:id="rId67" display="https://www.wyoleg.gov/Legislation/2024/HB0112" xr:uid="{C11D34EC-CE5C-7748-8C9A-C9FD4CED804D}"/>
    <hyperlink ref="A113" r:id="rId68" display="https://www.wyoleg.gov/Legislation/2024/HB0111" xr:uid="{32D51D80-108D-E64E-9E48-8FE695D3886C}"/>
    <hyperlink ref="A112" r:id="rId69" display="https://www.wyoleg.gov/Legislation/2024/HB0110" xr:uid="{51566D88-3973-9D46-8CF8-D528D0DCB734}"/>
    <hyperlink ref="A111" r:id="rId70" display="https://www.wyoleg.gov/Legislation/2024/HB0109" xr:uid="{4DF8D784-F313-9744-9002-48EC60FA98C3}"/>
    <hyperlink ref="A110" r:id="rId71" display="https://www.wyoleg.gov/Legislation/2024/HB0108" xr:uid="{33D375A8-0739-A349-9A6F-9FB925281DBA}"/>
    <hyperlink ref="A109" r:id="rId72" display="https://www.wyoleg.gov/Legislation/2024/HB0107" xr:uid="{D47C617A-2C7B-204B-BDFA-C9B5BE28DF16}"/>
    <hyperlink ref="A108" r:id="rId73" display="https://www.wyoleg.gov/Legislation/2024/HB0106" xr:uid="{19D07E65-8BE4-4041-B36D-A059B0EE4200}"/>
    <hyperlink ref="A107" r:id="rId74" display="https://www.wyoleg.gov/Legislation/2024/HB0105" xr:uid="{72761BD6-F4F1-DC4C-8686-8504CD660940}"/>
    <hyperlink ref="A106" r:id="rId75" display="https://www.wyoleg.gov/Legislation/2024/HB0104" xr:uid="{0C6012D2-F0B5-5E49-8146-5BC04B264502}"/>
    <hyperlink ref="A300" r:id="rId76" display="https://wyoleg.gov/Legislation/2024/SF0069" xr:uid="{CB99DD39-B8B9-2142-8C7A-76E7FDFADD78}"/>
    <hyperlink ref="A299" r:id="rId77" display="https://wyoleg.gov/Legislation/2024/SF0068" xr:uid="{CBB69D35-FDA2-4D48-98D6-C092285949F1}"/>
    <hyperlink ref="A105" r:id="rId78" display="https://wyoleg.gov/Legislation/2024/HB0103" xr:uid="{1D51E5B3-D4E7-A54C-9FA1-B02B76C6E734}"/>
    <hyperlink ref="A104" r:id="rId79" display="https://wyoleg.gov/Legislation/2024/HB0102" xr:uid="{A68345FA-180E-C64F-A227-BCDB0A8384E9}"/>
    <hyperlink ref="A103" r:id="rId80" display="https://wyoleg.gov/Legislation/2024/HB0101" xr:uid="{CFFCA610-4F21-A748-A7C4-9FE5C40D2529}"/>
    <hyperlink ref="A102" r:id="rId81" display="https://wyoleg.gov/Legislation/2024/HB0100" xr:uid="{EB087A3E-E275-D949-94F3-41370123EB53}"/>
    <hyperlink ref="A101" r:id="rId82" display="https://wyoleg.gov/Legislation/2024/HB0099" xr:uid="{7D9AB30D-16D4-2D47-AFC9-3360CB13EE88}"/>
    <hyperlink ref="A100" r:id="rId83" display="https://wyoleg.gov/Legislation/2024/HB0098" xr:uid="{EB05346C-2BD9-8642-BF5F-67A1C490A39A}"/>
    <hyperlink ref="A99" r:id="rId84" display="https://wyoleg.gov/Legislation/2024/HB0097" xr:uid="{8B4F92F0-3E00-C449-B258-A208ACCE7F4A}"/>
    <hyperlink ref="A98" r:id="rId85" display="https://wyoleg.gov/Legislation/2024/HB0096" xr:uid="{DE769CCB-1E92-E144-AFE7-C8CBDD067273}"/>
    <hyperlink ref="A97" r:id="rId86" display="https://wyoleg.gov/Legislation/2024/HB0095" xr:uid="{34F229F4-577A-654E-B290-048D1C176D90}"/>
    <hyperlink ref="A96" r:id="rId87" display="https://wyoleg.gov/Legislation/2024/HB0094" xr:uid="{00D04DE9-56A1-1A4C-8CE4-FEB6AD4EFB0E}"/>
    <hyperlink ref="A95" r:id="rId88" display="https://wyoleg.gov/Legislation/2024/HB0093" xr:uid="{A4B80A4F-9994-0C4B-904B-D49B1CEBF325}"/>
    <hyperlink ref="A94" r:id="rId89" display="https://wyoleg.gov/Legislation/2024/HB0092" xr:uid="{2237721D-C757-0E4D-A13B-D7FCCD5A34EB}"/>
    <hyperlink ref="A93" r:id="rId90" display="https://wyoleg.gov/Legislation/2024/HB0091" xr:uid="{6F838FE7-67C4-E549-B207-014D9239426D}"/>
    <hyperlink ref="A92" r:id="rId91" display="https://www.wyoleg.gov/Legislation/2024/HB0090" xr:uid="{16374DEB-74B2-274B-AEE8-D9F0604F4ABB}"/>
    <hyperlink ref="A91" r:id="rId92" display="https://www.wyoleg.gov/Legislation/2024/HB0089" xr:uid="{37EC23DA-083D-D940-9A38-3FE6A8013EC5}"/>
    <hyperlink ref="A90" r:id="rId93" display="https://www.wyoleg.gov/Legislation/2024/HB0088" xr:uid="{C638F050-E807-A041-83BC-190BA4B8A3C1}"/>
    <hyperlink ref="A89" r:id="rId94" display="https://www.wyoleg.gov/Legislation/2024/HB0087" xr:uid="{9F830DFA-7095-244F-B8B7-34D53F7326F1}"/>
    <hyperlink ref="A88" r:id="rId95" display="https://www.wyoleg.gov/Legislation/2024/HB0086" xr:uid="{A4111AC0-4786-C340-A2F4-301BAE9F276E}"/>
    <hyperlink ref="A87" r:id="rId96" display="https://www.wyoleg.gov/Legislation/2024/HB0085" xr:uid="{B0D1BBAA-F2D9-2749-A3E5-5E5C4DBAF497}"/>
    <hyperlink ref="A86" r:id="rId97" display="https://www.wyoleg.gov/Legislation/2024/HB0084" xr:uid="{570E27DC-1733-8846-B3D5-A568A2CD3A94}"/>
    <hyperlink ref="A85" r:id="rId98" display="https://www.wyoleg.gov/Legislation/2024/HB0083" xr:uid="{3911E6D1-96CF-4745-A7B3-FA6ADBBC425A}"/>
    <hyperlink ref="A84" r:id="rId99" display="https://www.wyoleg.gov/Legislation/2024/HB0082" xr:uid="{06D7664E-2794-CD46-9F23-2D3800119632}"/>
    <hyperlink ref="A83" r:id="rId100" display="https://www.wyoleg.gov/Legislation/2024/HB0081" xr:uid="{99C5A61D-FE7A-C143-A77B-721356BA1BC6}"/>
    <hyperlink ref="A82" r:id="rId101" display="https://www.wyoleg.gov/Legislation/2024/HB0080" xr:uid="{BF72BE8B-41F9-BC40-9B3C-82AFB830D898}"/>
    <hyperlink ref="A81" r:id="rId102" display="https://www.wyoleg.gov/Legislation/2024/HB0079" xr:uid="{DE4A61B4-F7F5-7946-B9F2-1197B5361C6E}"/>
    <hyperlink ref="A80" r:id="rId103" display="https://www.wyoleg.gov/Legislation/2024/HB0078" xr:uid="{C4CA381F-4CAA-DC49-838F-E64E5B3F3FCA}"/>
    <hyperlink ref="A79" r:id="rId104" display="https://www.wyoleg.gov/Legislation/2024/HB0077" xr:uid="{7568907D-3058-6B48-9FE0-8BEAAB981428}"/>
    <hyperlink ref="A78" r:id="rId105" display="https://www.wyoleg.gov/Legislation/2024/HB0076" xr:uid="{E5E94D8D-D2A6-BC4C-A60D-E3CC100AC20D}"/>
    <hyperlink ref="A77" r:id="rId106" display="https://www.wyoleg.gov/Legislation/2024/HB0075" xr:uid="{79CD19CF-337D-9141-B2F9-2558BE597DA6}"/>
    <hyperlink ref="A76" r:id="rId107" display="https://www.wyoleg.gov/Legislation/2024/HB0074" xr:uid="{54DF0E5C-2153-B544-96D4-1DC354FADA34}"/>
    <hyperlink ref="A75" r:id="rId108" display="https://www.wyoleg.gov/Legislation/2024/HB0073" xr:uid="{68716219-EA5C-1D41-89F9-0661CD823841}"/>
    <hyperlink ref="A74" r:id="rId109" display="https://www.wyoleg.gov/Legislation/2024/HB0072" xr:uid="{0FC84B6E-582A-2B48-A5A4-CFF71B9ABFB1}"/>
    <hyperlink ref="A73" r:id="rId110" display="https://www.wyoleg.gov/Legislation/2024/HB0071" xr:uid="{C0B623FE-2054-174C-BFA7-94DD3D1474FA}"/>
    <hyperlink ref="A72" r:id="rId111" display="https://www.wyoleg.gov/Legislation/2024/HB0070" xr:uid="{4FC3630E-8C45-DF41-9D6B-A716E8567A1D}"/>
    <hyperlink ref="A71" r:id="rId112" display="https://www.wyoleg.gov/Legislation/2024/HB0069" xr:uid="{90639D66-BCFF-7246-8662-671B7638E9C9}"/>
    <hyperlink ref="A70" r:id="rId113" display="https://www.wyoleg.gov/Legislation/2024/HB0068" xr:uid="{36BFA903-86E9-334B-906C-9AC3CCCB4D1E}"/>
    <hyperlink ref="A69" r:id="rId114" display="https://www.wyoleg.gov/Legislation/2024/HB0067" xr:uid="{E41B3645-A407-5642-B39F-37EC1772AD02}"/>
    <hyperlink ref="A226" r:id="rId115" display="https://www.wyoleg.gov/Legislation/2024/HJ0003" xr:uid="{5275AA23-1B7A-A54B-BAC6-B799C7966D7F}"/>
    <hyperlink ref="A298" r:id="rId116" display="https://www.wyoleg.gov/Legislation/2024/SF0067" xr:uid="{178666B8-FD58-8B41-B74D-829E449872E0}"/>
    <hyperlink ref="A297" r:id="rId117" display="https://www.wyoleg.gov/Legislation/2024/SF0066" xr:uid="{123DA3F5-08ED-3942-9635-29282AC76B0D}"/>
    <hyperlink ref="A296" r:id="rId118" display="https://www.wyoleg.gov/Legislation/2024/SF0065" xr:uid="{1B6662F9-0A98-6046-8284-C1C2A009E797}"/>
    <hyperlink ref="A295" r:id="rId119" display="https://www.wyoleg.gov/Legislation/2024/SF0064" xr:uid="{E1553C8D-4449-EF48-9476-AF21CB7456D3}"/>
    <hyperlink ref="A294" r:id="rId120" display="https://www.wyoleg.gov/Legislation/2024/SF0063" xr:uid="{D20ADC02-7F8A-DE4B-B237-681DFF38612B}"/>
    <hyperlink ref="A293" r:id="rId121" display="https://www.wyoleg.gov/Legislation/2024/SF0062" xr:uid="{75399CE8-5BE5-0146-A435-4CC4BF6096F4}"/>
    <hyperlink ref="A292" r:id="rId122" display="https://www.wyoleg.gov/Legislation/2024/SF0061" xr:uid="{C610150A-3C09-CA49-B5BA-B2F5E866AF41}"/>
    <hyperlink ref="A291" r:id="rId123" display="https://www.wyoleg.gov/Legislation/2024/SF0060" xr:uid="{1977BE0F-B482-4F4C-B63C-FF3B86DE2A81}"/>
    <hyperlink ref="A68" r:id="rId124" display="https://wyoleg.gov/Legislation/2024/HB0066" xr:uid="{0E053E52-1E45-3047-978F-63267DF8CA2A}"/>
    <hyperlink ref="A67" r:id="rId125" display="https://wyoleg.gov/Legislation/2024/HB0065" xr:uid="{814FEC86-D87C-BC42-8C00-7D8D80DC8713}"/>
    <hyperlink ref="A66" r:id="rId126" display="https://wyoleg.gov/Legislation/2024/HB0064" xr:uid="{FB6FF0AC-8F33-9649-9E8D-DFBDD36E78E4}"/>
    <hyperlink ref="A65" r:id="rId127" display="https://wyoleg.gov/Legislation/2024/HB0063" xr:uid="{3BCDAC94-E00D-D142-BFFD-53523626D2AA}"/>
    <hyperlink ref="A290" r:id="rId128" display="https://wyoleg.gov/Legislation/2024/SF0059" xr:uid="{C7768CEF-3F46-A146-A6CF-C31B1D69B1BA}"/>
    <hyperlink ref="A289" r:id="rId129" display="https://wyoleg.gov/Legislation/2024/SF0058" xr:uid="{00DF7EA2-53C5-1348-8891-A166D44FE435}"/>
    <hyperlink ref="A288" r:id="rId130" display="https://wyoleg.gov/Legislation/2024/SF0057" xr:uid="{B627ED51-61D3-DF49-A14E-6B1A11B08279}"/>
    <hyperlink ref="A287" r:id="rId131" display="https://wyoleg.gov/Legislation/2024/SF0056" xr:uid="{7795C71E-1C04-594C-AD2E-3ABE23CF8454}"/>
    <hyperlink ref="A286" r:id="rId132" display="https://wyoleg.gov/Legislation/2024/SF0055" xr:uid="{EB9497FC-21CA-DE41-B569-62DC594E0945}"/>
    <hyperlink ref="A285" r:id="rId133" display="https://wyoleg.gov/Legislation/2024/SF0054" xr:uid="{866BE9B6-6FF2-1249-8971-AD998938CFB5}"/>
    <hyperlink ref="A284" r:id="rId134" display="https://wyoleg.gov/Legislation/2024/SF0053" xr:uid="{F2624444-C600-9A41-A69A-095BD64F4E7C}"/>
    <hyperlink ref="A283" r:id="rId135" display="https://wyoleg.gov/Legislation/2024/SF0052" xr:uid="{9D2C69CD-E5E4-194D-AAE2-C6CA9AFC3CF5}"/>
    <hyperlink ref="A282" r:id="rId136" display="https://wyoleg.gov/Legislation/2024/SF0051" xr:uid="{007E16E8-AFA8-4B4C-8CEE-404CAD87C946}"/>
    <hyperlink ref="A281" r:id="rId137" display="https://wyoleg.gov/Legislation/2024/SF0050" xr:uid="{66D0CC35-8B14-4B46-B6DF-351C88A139A2}"/>
    <hyperlink ref="A280" r:id="rId138" display="https://wyoleg.gov/Legislation/2024/SF0049" xr:uid="{28D2CBF6-0775-F641-9430-2C89E0D6383B}"/>
    <hyperlink ref="A279" r:id="rId139" display="https://wyoleg.gov/Legislation/2024/SF0048" xr:uid="{0FA505CE-30B1-8942-8C6C-A1179483DA1E}"/>
    <hyperlink ref="A278" r:id="rId140" display="https://wyoleg.gov/Legislation/2024/SF0047" xr:uid="{4600EC25-308C-B945-8170-96337650E9BC}"/>
    <hyperlink ref="A277" r:id="rId141" display="https://wyoleg.gov/Legislation/2024/SF0046" xr:uid="{0CB5718F-6194-4247-A1BD-04CE2DB6F5BF}"/>
    <hyperlink ref="A276" r:id="rId142" display="https://wyoleg.gov/Legislation/2024/SF0045" xr:uid="{8DBECD3F-1B05-824F-94C4-D4D972976A01}"/>
    <hyperlink ref="A275" r:id="rId143" display="https://wyoleg.gov/Legislation/2024/SF0044" xr:uid="{B18FF105-FF8B-674A-9707-FAEB0A05E271}"/>
    <hyperlink ref="A274" r:id="rId144" display="https://wyoleg.gov/Legislation/2024/SF0043" xr:uid="{D9FB032C-3DA1-924F-A4C2-6EC861A95EEE}"/>
    <hyperlink ref="A273" r:id="rId145" display="https://wyoleg.gov/Legislation/2024/SF0042" xr:uid="{CFC74B52-FEA3-A145-B9B2-D917023E01D7}"/>
    <hyperlink ref="A272" r:id="rId146" display="https://wyoleg.gov/Legislation/2024/SF0041" xr:uid="{7F212BDB-B339-9746-94E5-8BA4664C5A7F}"/>
    <hyperlink ref="A271" r:id="rId147" display="https://wyoleg.gov/Legislation/2024/SF0040" xr:uid="{EC8860A9-DC1D-8B4C-9F41-0B5952457B45}"/>
    <hyperlink ref="A270" r:id="rId148" display="https://wyoleg.gov/Legislation/2024/SF0039" xr:uid="{59F494EA-8E75-E148-B154-4C0EABEB1141}"/>
    <hyperlink ref="A269" r:id="rId149" display="https://wyoleg.gov/Legislation/2024/SF0038" xr:uid="{B273EFD2-F62C-C74C-8D58-FFA96D54D6EE}"/>
    <hyperlink ref="A268" r:id="rId150" display="https://wyoleg.gov/Legislation/2024/SF0037" xr:uid="{9621F29E-8793-AC4E-8389-ACC044BA22E3}"/>
    <hyperlink ref="A64" r:id="rId151" display="https://wyoleg.gov/Legislation/2024/HB0062" xr:uid="{B6676096-F2B1-E045-92D6-C07F38A27984}"/>
    <hyperlink ref="A63" r:id="rId152" display="https://wyoleg.gov/Legislation/2024/HB0061" xr:uid="{7077E58E-6380-6941-AF57-B42F131E760E}"/>
    <hyperlink ref="A62" r:id="rId153" display="https://wyoleg.gov/Legislation/2024/HB0060" xr:uid="{6D9410A1-7690-454C-BE91-22066354EA12}"/>
    <hyperlink ref="A61" r:id="rId154" display="https://wyoleg.gov/Legislation/2024/HB0059" xr:uid="{B8E45708-0F2D-7040-873D-AA1035469D30}"/>
    <hyperlink ref="A60" r:id="rId155" display="https://wyoleg.gov/Legislation/2024/HB0058" xr:uid="{797EE60C-431D-1A49-8F42-1A9F3F05DBC2}"/>
    <hyperlink ref="A59" r:id="rId156" display="https://wyoleg.gov/Legislation/2024/HB0057" xr:uid="{C3FE0A4C-9616-2449-AC91-ECC1BCEEC8F8}"/>
    <hyperlink ref="A58" r:id="rId157" display="https://wyoleg.gov/Legislation/2024/HB0056" xr:uid="{828433B5-6B3B-D442-BE90-CBEFDE851C66}"/>
    <hyperlink ref="A57" r:id="rId158" display="https://wyoleg.gov/Legislation/2024/HB0055" xr:uid="{D138D654-23FD-154B-BBF8-28E4A92FC2FC}"/>
    <hyperlink ref="A56" r:id="rId159" display="https://wyoleg.gov/Legislation/2024/HB0054" xr:uid="{6F979CF4-16A9-5D4F-9BE2-E00E09643BB2}"/>
    <hyperlink ref="A55" r:id="rId160" display="https://wyoleg.gov/Legislation/2024/HB0053" xr:uid="{E6CB2DF1-0ED2-0F40-BDA4-6BAE33202B01}"/>
    <hyperlink ref="A54" r:id="rId161" display="https://wyoleg.gov/Legislation/2024/HB0052" xr:uid="{3B0A7B0A-0206-1648-A8BF-1B9B8DA563E4}"/>
    <hyperlink ref="A53" r:id="rId162" display="https://wyoleg.gov/Legislation/2024/HB0051" xr:uid="{DFA007C5-FE55-A24B-84CC-1D77A7A5971B}"/>
    <hyperlink ref="A52" r:id="rId163" display="https://wyoleg.gov/Legislation/2024/HB0050" xr:uid="{313D8CF4-3FE4-9543-90BD-A07E72CC420A}"/>
    <hyperlink ref="A51" r:id="rId164" display="https://wyoleg.gov/Legislation/2024/HB0049" xr:uid="{7A3617A8-059D-C448-9F54-B52D4DEA375F}"/>
    <hyperlink ref="A50" r:id="rId165" display="https://wyoleg.gov/Legislation/2024/HB0048" xr:uid="{27D01911-8387-F64A-BAF3-58E6892D5D22}"/>
    <hyperlink ref="A49" r:id="rId166" display="https://wyoleg.gov/Legislation/2024/HB0047" xr:uid="{BB9E0FE8-F8B3-0649-9C10-41DED0073D07}"/>
    <hyperlink ref="A48" r:id="rId167" display="https://wyoleg.gov/Legislation/2024/HB0046" xr:uid="{64586FFB-0E92-EA45-8219-34779EB88C15}"/>
    <hyperlink ref="A47" r:id="rId168" display="https://wyoleg.gov/Legislation/2024/HB0045" xr:uid="{123C4C26-F559-3C49-AE94-86EFDDED6F3A}"/>
    <hyperlink ref="A46" r:id="rId169" display="https://wyoleg.gov/Legislation/2024/HB0044" xr:uid="{F3E7A33F-9C2A-5D43-BCBA-F8E40BA480AA}"/>
    <hyperlink ref="A45" r:id="rId170" display="https://wyoleg.gov/Legislation/2024/HB0043" xr:uid="{30B26E22-87A9-7A46-8C62-89851EC1BE38}"/>
    <hyperlink ref="A44" r:id="rId171" display="https://wyoleg.gov/Legislation/2024/HB0042" xr:uid="{2E3820FD-ACDC-6D43-B896-CF2F5C169FA0}"/>
    <hyperlink ref="A43" r:id="rId172" display="https://wyoleg.gov/Legislation/2024/HB0041" xr:uid="{CE764F66-78A6-1844-84AB-F632FD0648BB}"/>
    <hyperlink ref="A42" r:id="rId173" display="https://wyoleg.gov/Legislation/2024/HB0040" xr:uid="{8782E034-1458-F64B-A399-DAC039F08279}"/>
    <hyperlink ref="A41" r:id="rId174" display="https://wyoleg.gov/Legislation/2024/HB0039" xr:uid="{67AF6C27-0884-7A41-8958-65A26D424DA8}"/>
    <hyperlink ref="A40" r:id="rId175" display="https://wyoleg.gov/Legislation/2024/HB0038" xr:uid="{2701856D-8D66-9048-8B01-D66A409DA84B}"/>
    <hyperlink ref="A39" r:id="rId176" display="https://wyoleg.gov/Legislation/2024/HB0037" xr:uid="{EFC9BC0F-8BF0-C546-B249-91428FB42C37}"/>
    <hyperlink ref="A38" r:id="rId177" display="https://wyoleg.gov/Legislation/2024/HB0036" xr:uid="{ED150C67-5FB1-DB47-99E2-0C7A8E3E9C62}"/>
    <hyperlink ref="A37" r:id="rId178" display="https://wyoleg.gov/Legislation/2024/HB0035" xr:uid="{DB59CFB9-8EA8-1D4C-A514-C6DEF407DE8B}"/>
    <hyperlink ref="A36" r:id="rId179" display="https://wyoleg.gov/Legislation/2024/HB0034" xr:uid="{D6E8DDFB-E7D5-7846-B4A8-C7D9B97362DE}"/>
    <hyperlink ref="A35" r:id="rId180" display="https://wyoleg.gov/Legislation/2024/HB0033" xr:uid="{2785A0B6-E4B7-2E4F-A25C-D5378D379598}"/>
    <hyperlink ref="A34" r:id="rId181" display="https://wyoleg.gov/Legislation/2024/HB0032" xr:uid="{489301BE-6C4D-9B45-A612-C51032F587A9}"/>
    <hyperlink ref="A29" r:id="rId182" display="https://wyoleg.gov/Legislation/2024/HB0027" xr:uid="{B1AC6BC3-0E61-174D-9B3A-72E97DB6AAF0}"/>
    <hyperlink ref="A30" r:id="rId183" display="https://wyoleg.gov/Legislation/2024/HB0028" xr:uid="{1DE058A2-047C-6B40-8845-0160ABD38E4F}"/>
    <hyperlink ref="A31" r:id="rId184" display="https://wyoleg.gov/Legislation/2024/HB0029" xr:uid="{FB6B989D-2A2F-8040-A266-9951070DF9F1}"/>
    <hyperlink ref="A32" r:id="rId185" display="https://wyoleg.gov/Legislation/2024/HB0030" xr:uid="{D51D0E68-BA9D-A141-BFCB-6C9F168B257A}"/>
    <hyperlink ref="A33" r:id="rId186" display="https://wyoleg.gov/Legislation/2024/HB0031" xr:uid="{057F43FD-3E47-C546-A754-D6E1EA32B32E}"/>
    <hyperlink ref="A3" r:id="rId187" display="https://wyoleg.gov/Legislation/2023/HB0001" xr:uid="{8B6196D5-2447-5043-86F5-6E8735C813DE}"/>
    <hyperlink ref="A153" r:id="rId188" display="https://wyoleg.gov/Legislation/2024/HB0151" xr:uid="{1FFB5B8B-C203-9B46-B8EF-EEED52D0A5EB}"/>
    <hyperlink ref="A154" r:id="rId189" display="https://wyoleg.gov/Legislation/2024/HB0152" xr:uid="{F76B132E-F54A-5140-A128-376247389988}"/>
    <hyperlink ref="A155" r:id="rId190" display="https://wyoleg.gov/Legislation/2024/HB0153" xr:uid="{4AB89198-3E2C-C447-9BF1-34F4D69658F5}"/>
    <hyperlink ref="A156" r:id="rId191" display="https://wyoleg.gov/Legislation/2024/HB0154" xr:uid="{17D9C9B3-FCA1-E141-89C4-C483E5AF4FA3}"/>
    <hyperlink ref="A157" r:id="rId192" display="https://wyoleg.gov/Legislation/2024/HB0155" xr:uid="{620770B1-3CD4-FC46-9707-CF8EC431909F}"/>
    <hyperlink ref="A158" r:id="rId193" display="https://wyoleg.gov/Legislation/2024/HB0156" xr:uid="{A43E5CEA-6C03-4141-B656-26274952564B}"/>
    <hyperlink ref="A159" r:id="rId194" display="https://wyoleg.gov/Legislation/2024/HB0157" xr:uid="{AE07BF27-856A-2A4F-9190-FEA54E19FFD9}"/>
    <hyperlink ref="A160" r:id="rId195" display="https://wyoleg.gov/Legislation/2024/HB0158" xr:uid="{C20F08FA-FCFF-434C-A8AB-8761E58C3AB2}"/>
    <hyperlink ref="A161" r:id="rId196" display="https://wyoleg.gov/Legislation/2024/HB0159" xr:uid="{1E450B6D-C3D8-284D-8990-41F60216766C}"/>
    <hyperlink ref="A162" r:id="rId197" display="https://wyoleg.gov/Legislation/2024/HB0160" xr:uid="{AFA2B511-9BCC-BD43-B55F-FD00D77EA8D9}"/>
    <hyperlink ref="A163" r:id="rId198" display="https://wyoleg.gov/Legislation/2024/HB0161" xr:uid="{06CF63F3-C164-AD4D-A566-53F0AA9BC96D}"/>
    <hyperlink ref="A164" r:id="rId199" display="https://wyoleg.gov/Legislation/2024/HB0162" xr:uid="{EA650DAE-52C8-0B4A-BB9F-6B0BFC0E3CE2}"/>
    <hyperlink ref="A165" r:id="rId200" display="https://wyoleg.gov/Legislation/2024/HB0163" xr:uid="{31F31D48-AA49-AA49-8A3F-AB1EF192A5C5}"/>
    <hyperlink ref="A166" r:id="rId201" display="https://wyoleg.gov/Legislation/2024/HB0164" xr:uid="{90B0AFF8-2634-F747-9DA8-6FC99A7B5BA8}"/>
    <hyperlink ref="A167" r:id="rId202" display="https://wyoleg.gov/Legislation/2024/HB0165" xr:uid="{2295A481-2C06-1F46-BC30-0F2B132013DA}"/>
    <hyperlink ref="A168" r:id="rId203" display="https://wyoleg.gov/Legislation/2024/HB0166" xr:uid="{91ADA320-5C36-6244-931B-D0444ED62239}"/>
    <hyperlink ref="A169" r:id="rId204" display="https://wyoleg.gov/Legislation/2024/HB0167" xr:uid="{3E456F24-40F0-E24B-B1E7-46F49D4B4E3C}"/>
    <hyperlink ref="A170" r:id="rId205" display="https://wyoleg.gov/Legislation/2024/HB0168" xr:uid="{2A9904E8-9BD4-D145-9844-3D7099D07BDA}"/>
    <hyperlink ref="A171" r:id="rId206" display="https://wyoleg.gov/Legislation/2024/HB0169" xr:uid="{945CD99D-4C49-6146-8CDF-992649D2DAF5}"/>
    <hyperlink ref="A172" r:id="rId207" display="https://wyoleg.gov/Legislation/2024/HB0170" xr:uid="{B99CD53F-A170-1843-A4E9-5BFF3BA48AF5}"/>
    <hyperlink ref="A173" r:id="rId208" display="https://wyoleg.gov/Legislation/2024/HB0171" xr:uid="{13DD0551-06ED-5540-BA42-B40E0076D789}"/>
    <hyperlink ref="A174" r:id="rId209" display="https://wyoleg.gov/Legislation/2024/HB0172" xr:uid="{297CA890-C28B-0F46-8AFD-E09C022FAE73}"/>
    <hyperlink ref="A175" r:id="rId210" display="https://wyoleg.gov/Legislation/2024/HB0173" xr:uid="{285E0995-6FAB-9441-BAC6-BE2FE89C5BE2}"/>
    <hyperlink ref="A176" r:id="rId211" display="https://wyoleg.gov/Legislation/2024/HB0174" xr:uid="{9A359195-6688-DF48-A1B5-3132BE7204AD}"/>
    <hyperlink ref="A177" r:id="rId212" display="https://wyoleg.gov/Legislation/2024/HB0175" xr:uid="{F7FEF72F-7197-9049-A396-D5E6A7B65EB4}"/>
    <hyperlink ref="A178" r:id="rId213" display="https://wyoleg.gov/Legislation/2024/HB0176" xr:uid="{2EBF7703-471B-D546-82C2-CDA34FA7FC36}"/>
    <hyperlink ref="A179" r:id="rId214" display="https://wyoleg.gov/Legislation/2024/HB0177" xr:uid="{8F332364-F58B-8F45-AC7A-483F93D18719}"/>
    <hyperlink ref="A180" r:id="rId215" display="https://wyoleg.gov/Legislation/2024/HB0178" xr:uid="{436279B5-B09E-DC4C-AB30-9FCC3FC8C59A}"/>
    <hyperlink ref="A181" r:id="rId216" display="https://wyoleg.gov/Legislation/2024/HB0179" xr:uid="{7CF7D9C9-C509-824E-89BC-D4206DF516B6}"/>
    <hyperlink ref="A182" r:id="rId217" display="https://wyoleg.gov/Legislation/2024/HB0180" xr:uid="{609B9C74-E5E3-594B-9EFA-82C9A674E501}"/>
    <hyperlink ref="A183" r:id="rId218" display="https://wyoleg.gov/Legislation/2024/HB0181" xr:uid="{C45FEDC0-03F5-E541-B65A-158FB30B60EB}"/>
    <hyperlink ref="A184" r:id="rId219" display="https://wyoleg.gov/Legislation/2024/HB0182" xr:uid="{F840CA28-DD53-AF4D-8C08-59AEC4E4317D}"/>
    <hyperlink ref="A185" r:id="rId220" display="https://wyoleg.gov/Legislation/2024/HB0183" xr:uid="{147695F8-4044-764F-B078-B13A73C81F95}"/>
    <hyperlink ref="A229" r:id="rId221" display="https://wyoleg.gov/Legislation/2024/HJ0006" xr:uid="{DED1044A-4AEC-4D4B-BFD1-0F8CD04555BB}"/>
    <hyperlink ref="A230" r:id="rId222" display="https://wyoleg.gov/Legislation/2024/HJ0007" xr:uid="{93757FB2-4DF2-2B4B-BEB5-EE7B93F2FD5F}"/>
    <hyperlink ref="A319" r:id="rId223" display="https://wyoleg.gov/Legislation/2024/SF0088" xr:uid="{D701A898-8E67-1E48-98A6-BF486ECA47DC}"/>
    <hyperlink ref="A320" r:id="rId224" display="https://wyoleg.gov/Legislation/2024/SF0089" xr:uid="{B6624E60-D11F-9D4E-9667-BD4088FD64F0}"/>
    <hyperlink ref="A321" r:id="rId225" display="https://wyoleg.gov/Legislation/2024/SF0090" xr:uid="{EA789BC2-0CD6-BD48-A24F-6EC32BB43622}"/>
    <hyperlink ref="A322" r:id="rId226" display="https://wyoleg.gov/Legislation/2024/SF0091" xr:uid="{3C6EC2CD-4352-564F-93AB-426167D28E3F}"/>
    <hyperlink ref="A323" r:id="rId227" display="https://wyoleg.gov/Legislation/2024/SF0092" xr:uid="{AC986A14-554F-384C-B8C7-854D7EF509AF}"/>
    <hyperlink ref="A324" r:id="rId228" display="https://wyoleg.gov/Legislation/2024/SF0093" xr:uid="{F94B49CB-D40E-6B4E-B9D2-1E377321A345}"/>
    <hyperlink ref="A325" r:id="rId229" display="https://wyoleg.gov/Legislation/2024/SF0094" xr:uid="{43052382-EC81-FD4D-94AC-213F605BD8E9}"/>
    <hyperlink ref="A326" r:id="rId230" display="https://wyoleg.gov/Legislation/2024/SF0095" xr:uid="{8D2FBA7C-B31C-2E45-9F10-AD6EC5DEFF89}"/>
    <hyperlink ref="A327" r:id="rId231" display="https://wyoleg.gov/Legislation/2024/SF0096" xr:uid="{AD60FCDC-8F84-334A-8C8B-537E6B2A17D4}"/>
    <hyperlink ref="A328" r:id="rId232" display="https://wyoleg.gov/Legislation/2024/SF0097" xr:uid="{96B8E832-E352-1741-BA8B-D1244E1215AF}"/>
    <hyperlink ref="A329" r:id="rId233" display="https://wyoleg.gov/Legislation/2024/SF0098" xr:uid="{AFC80C1E-D974-424D-8FF9-DC4E8BDE0A89}"/>
    <hyperlink ref="A330" r:id="rId234" display="https://wyoleg.gov/Legislation/2024/SF0099" xr:uid="{602E309C-4293-7245-AF01-123DCDC12E0B}"/>
    <hyperlink ref="A331" r:id="rId235" display="https://wyoleg.gov/Legislation/2024/SF0100" xr:uid="{9D947F01-A826-B54E-9FEA-4E7FDD388ADD}"/>
    <hyperlink ref="A332" r:id="rId236" display="https://wyoleg.gov/Legislation/2024/SF0101" xr:uid="{029E046A-14FE-C840-8865-04E5819BC710}"/>
    <hyperlink ref="A333" r:id="rId237" display="https://wyoleg.gov/Legislation/2024/SF0102" xr:uid="{3AD57D11-2005-4448-BD81-BACFDA760BCF}"/>
    <hyperlink ref="A334" r:id="rId238" display="https://wyoleg.gov/Legislation/2024/SF0103" xr:uid="{BE76F2B1-9C5F-594D-8E6D-A6B5131E9340}"/>
    <hyperlink ref="A335" r:id="rId239" display="https://wyoleg.gov/Legislation/2024/SF0104" xr:uid="{CF5325B8-D83D-E24D-BA55-4B198C8C96DA}"/>
    <hyperlink ref="A336" r:id="rId240" display="https://wyoleg.gov/Legislation/2024/SF0105" xr:uid="{484FDB4A-C725-DD46-B818-3F608EB6F848}"/>
    <hyperlink ref="A337" r:id="rId241" display="https://wyoleg.gov/Legislation/2024/SF0106" xr:uid="{6D76746C-E468-EE48-95B4-03E7D8F5A960}"/>
    <hyperlink ref="A338" r:id="rId242" display="https://wyoleg.gov/Legislation/2024/SF0107" xr:uid="{94CFA1D6-70E9-0A47-9964-84007C090300}"/>
    <hyperlink ref="A339" r:id="rId243" display="https://wyoleg.gov/Legislation/2024/SF0108" xr:uid="{F33BE5DB-EE3F-3043-BBAC-105F123387AA}"/>
    <hyperlink ref="A340" r:id="rId244" display="https://wyoleg.gov/Legislation/2024/SF0109" xr:uid="{942B886B-028D-4743-8805-ADA6AC3BAD61}"/>
    <hyperlink ref="A364" r:id="rId245" display="https://wyoleg.gov/Legislation/2024/SJ0001" xr:uid="{BDFDD565-C71B-4D47-9B71-36DB5928F137}"/>
    <hyperlink ref="A365" r:id="rId246" display="https://wyoleg.gov/Legislation/2024/SJ0002" xr:uid="{03EB23F2-B68B-9744-9848-6FF17F6A1030}"/>
    <hyperlink ref="A366" r:id="rId247" display="https://wyoleg.gov/Legislation/2024/SJ0003" xr:uid="{298CF0DC-5409-C14C-AC44-7B375AA4708D}"/>
    <hyperlink ref="A367" r:id="rId248" display="https://wyoleg.gov/Legislation/2024/SJ0004" xr:uid="{7C8C9FBA-1CA0-E141-9B49-09BC6C10C103}"/>
    <hyperlink ref="A186" r:id="rId249" display="https://www.wyoleg.gov/Legislation/2024/HB0184" xr:uid="{29619B03-45C3-7B4A-9650-ACC0094E0758}"/>
    <hyperlink ref="A187" r:id="rId250" display="https://www.wyoleg.gov/Legislation/2024/HB0185" xr:uid="{96BDEBAE-0BFB-6E45-9CC5-36928666B8CA}"/>
    <hyperlink ref="A188" r:id="rId251" display="https://www.wyoleg.gov/Legislation/2024/HB0186" xr:uid="{B9CCC0A7-1017-564C-A2C9-F1D37451DF68}"/>
    <hyperlink ref="A189" r:id="rId252" display="https://www.wyoleg.gov/Legislation/2024/HB0187" xr:uid="{F930FBC3-B073-A44A-8314-EBD4DF304B09}"/>
    <hyperlink ref="A190" r:id="rId253" display="https://www.wyoleg.gov/Legislation/2024/HB0188" xr:uid="{FC168E4E-1E06-F24E-8B3F-2760CC6656C9}"/>
    <hyperlink ref="A191" r:id="rId254" display="https://www.wyoleg.gov/Legislation/2024/HB0189" xr:uid="{DFB17168-BEF6-C848-AB2F-64AE491D99F9}"/>
    <hyperlink ref="A192" r:id="rId255" display="https://www.wyoleg.gov/Legislation/2024/HB0190" xr:uid="{DB8D8E65-A7B7-044A-8E82-F30B23248E18}"/>
    <hyperlink ref="A193" r:id="rId256" display="https://www.wyoleg.gov/Legislation/2024/HB0191" xr:uid="{8EC1181E-D2D6-0748-8905-2B98BD40A2B9}"/>
    <hyperlink ref="A194" r:id="rId257" display="https://www.wyoleg.gov/Legislation/2024/HB0192" xr:uid="{601BF22F-908D-9047-8969-6C79F084CAF5}"/>
    <hyperlink ref="A195" r:id="rId258" display="https://www.wyoleg.gov/Legislation/2024/HB0193" xr:uid="{7E6811ED-4983-7642-8C51-99EBC3E6AE6A}"/>
    <hyperlink ref="A196" r:id="rId259" display="https://www.wyoleg.gov/Legislation/2024/HB0194" xr:uid="{E8130D00-A77F-4B42-8DD7-915FFD3F07B8}"/>
    <hyperlink ref="A197" r:id="rId260" display="https://www.wyoleg.gov/Legislation/2024/HB0195" xr:uid="{375D7BF9-A95B-E644-8E7B-80EA538751FB}"/>
    <hyperlink ref="A198" r:id="rId261" display="https://www.wyoleg.gov/Legislation/2024/HB0196" xr:uid="{BD5F1F1B-4DD3-F642-987B-228AE3170D87}"/>
    <hyperlink ref="A199" r:id="rId262" display="https://www.wyoleg.gov/Legislation/2024/HB0197" xr:uid="{A4B1B9B4-4963-6445-A73A-46A1FD14A99E}"/>
    <hyperlink ref="A200" r:id="rId263" display="https://www.wyoleg.gov/Legislation/2024/HB0198" xr:uid="{B1BD7B27-A3E3-E349-BE64-8D3099530980}"/>
    <hyperlink ref="A201" r:id="rId264" display="https://www.wyoleg.gov/Legislation/2024/HB0199" xr:uid="{A0DC9749-D4C5-E840-B765-EDC18F886801}"/>
    <hyperlink ref="A202" r:id="rId265" display="https://www.wyoleg.gov/Legislation/2024/HB0200" xr:uid="{A2F88BD1-E0A0-A24A-8A43-F5356FC1D3F4}"/>
    <hyperlink ref="A203" r:id="rId266" display="https://www.wyoleg.gov/Legislation/2024/HB0201" xr:uid="{595821C2-7CCA-164E-AC56-F178F60AB523}"/>
    <hyperlink ref="A204" r:id="rId267" display="https://www.wyoleg.gov/Legislation/2024/HB0202" xr:uid="{832C8BE6-8065-FF41-AC7B-40BC9A247E4F}"/>
    <hyperlink ref="A205" r:id="rId268" display="https://www.wyoleg.gov/Legislation/2024/HB0203" xr:uid="{011007EC-56F9-4741-9B0C-4644C382D129}"/>
    <hyperlink ref="A206" r:id="rId269" display="https://www.wyoleg.gov/Legislation/2024/HB0204" xr:uid="{2CB64E28-8F39-B147-B14E-6568D49EC6BC}"/>
    <hyperlink ref="A207" r:id="rId270" display="https://www.wyoleg.gov/Legislation/2024/HB0205" xr:uid="{E652F58B-A7C4-1141-B95E-37DED456EF1B}"/>
    <hyperlink ref="A208" r:id="rId271" display="https://www.wyoleg.gov/Legislation/2024/HB0206" xr:uid="{2EB5AE3D-3548-EE48-9A35-E8EFBB7F1107}"/>
    <hyperlink ref="A209" r:id="rId272" display="https://www.wyoleg.gov/Legislation/2024/HB0207" xr:uid="{20FB80A7-3083-6449-8885-4089DB02C239}"/>
    <hyperlink ref="A210" r:id="rId273" display="https://www.wyoleg.gov/Legislation/2024/HB0208" xr:uid="{3C40BC77-C196-C84C-97C5-BB156ED9502F}"/>
    <hyperlink ref="A231" r:id="rId274" display="https://www.wyoleg.gov/Legislation/2024/HJ0008" xr:uid="{5F5A0D9B-8C9B-FF4F-AE3D-D8C6D4FFFA63}"/>
    <hyperlink ref="A341" r:id="rId275" display="https://www.wyoleg.gov/Legislation/2024/SF0110" xr:uid="{4EBE74E9-5BE6-0C4E-AA05-AEEBD0ED37A4}"/>
    <hyperlink ref="A342" r:id="rId276" display="https://www.wyoleg.gov/Legislation/2024/SF0111" xr:uid="{166510E7-5251-9B4E-898A-3462A03BB774}"/>
    <hyperlink ref="A343" r:id="rId277" display="https://www.wyoleg.gov/Legislation/2024/SF0112" xr:uid="{F2D87364-FC98-F642-9839-950E26596300}"/>
    <hyperlink ref="A344" r:id="rId278" display="https://www.wyoleg.gov/Legislation/2024/SF0113" xr:uid="{89D260F4-3684-A246-BA75-0D11C519970E}"/>
    <hyperlink ref="A345" r:id="rId279" display="https://www.wyoleg.gov/Legislation/2024/SF0114" xr:uid="{AB3B0F37-F830-3742-9057-8DD4D9A71850}"/>
    <hyperlink ref="A346" r:id="rId280" display="https://www.wyoleg.gov/Legislation/2024/SF0115" xr:uid="{C9BEDD96-1862-B94D-B87C-BB94071FC255}"/>
    <hyperlink ref="A347" r:id="rId281" display="https://www.wyoleg.gov/Legislation/2024/SF0116" xr:uid="{14FB7E0C-B271-9B49-8DC9-ED76ABC5CA55}"/>
    <hyperlink ref="A348" r:id="rId282" display="https://www.wyoleg.gov/Legislation/2024/SF0117" xr:uid="{1E67AAAC-BA76-7448-B718-1504F807E8CE}"/>
    <hyperlink ref="A349" r:id="rId283" display="https://www.wyoleg.gov/Legislation/2024/SF0118" xr:uid="{5A3C7E1B-3408-A043-A6FB-DC443B34D282}"/>
    <hyperlink ref="A350" r:id="rId284" display="https://www.wyoleg.gov/Legislation/2024/SF0119" xr:uid="{2E0E0F9A-E45D-A24E-AEDC-7085BE7643DE}"/>
    <hyperlink ref="A351" r:id="rId285" display="https://www.wyoleg.gov/Legislation/2024/SF0120" xr:uid="{92198F03-59E6-3945-BBEE-5D3CC3B6B9EB}"/>
    <hyperlink ref="A368" r:id="rId286" display="https://www.wyoleg.gov/Legislation/2024/SJ0005" xr:uid="{9A5677E4-1088-BE41-80C8-230780493387}"/>
    <hyperlink ref="A211" r:id="rId287" display="https://www.wyoleg.gov/Legislation/2024/HB0209" xr:uid="{0D1DCDBA-FC17-F843-BCA1-4042AC425778}"/>
    <hyperlink ref="A212" r:id="rId288" display="https://www.wyoleg.gov/Legislation/2024/HB0210" xr:uid="{B3E4FDE3-EA1B-7D4F-A3E2-456E2E38AF80}"/>
    <hyperlink ref="A213" r:id="rId289" display="https://www.wyoleg.gov/Legislation/2024/HB0211" xr:uid="{D476A77D-D13B-064D-A0E6-7234AF19B535}"/>
    <hyperlink ref="A214" r:id="rId290" display="https://www.wyoleg.gov/Legislation/2024/HB0212" xr:uid="{2FE14194-D165-F74F-B711-D5C60896C6C0}"/>
    <hyperlink ref="A215" r:id="rId291" display="https://www.wyoleg.gov/Legislation/2024/HB0213" xr:uid="{51D82173-65DF-2348-BC88-885498DF3F1E}"/>
    <hyperlink ref="A216" r:id="rId292" display="https://www.wyoleg.gov/Legislation/2024/HB0214" xr:uid="{FA5D3E54-E6B1-1044-94BF-58610A05F199}"/>
    <hyperlink ref="A217" r:id="rId293" display="https://www.wyoleg.gov/Legislation/2024/HB0215" xr:uid="{4DB301A5-01AB-7844-8D26-52C8351219D3}"/>
    <hyperlink ref="A218" r:id="rId294" display="https://www.wyoleg.gov/Legislation/2024/HB0216" xr:uid="{D5F30A34-CE31-4645-8E4A-5F0506BD36C1}"/>
    <hyperlink ref="A219" r:id="rId295" display="https://www.wyoleg.gov/Legislation/2024/HB0217" xr:uid="{39940E75-39B1-9C4E-84A8-CFCEB6790559}"/>
    <hyperlink ref="A220" r:id="rId296" display="https://www.wyoleg.gov/Legislation/2024/HB0218" xr:uid="{D31A820F-0DF4-EE4E-B862-D6368501D7F5}"/>
    <hyperlink ref="A221" r:id="rId297" display="https://www.wyoleg.gov/Legislation/2024/HB0219" xr:uid="{EB362904-B4F7-9544-9E19-402F44C95C16}"/>
    <hyperlink ref="A222" r:id="rId298" display="https://www.wyoleg.gov/Legislation/2024/HB0220" xr:uid="{8DF90B18-629C-F743-9379-4512487B97FF}"/>
    <hyperlink ref="A223" r:id="rId299" display="https://www.wyoleg.gov/Legislation/2024/HB0221" xr:uid="{F8FDEF25-6A7D-8044-8042-105CD4FACBC8}"/>
    <hyperlink ref="A352" r:id="rId300" display="https://www.wyoleg.gov/Legislation/2024/SF0121" xr:uid="{9FE26F0F-AE29-004A-9305-4B42D7F10AD9}"/>
    <hyperlink ref="A353" r:id="rId301" display="https://www.wyoleg.gov/Legislation/2024/SF0122" xr:uid="{2CF0C3FD-06D5-E443-98FC-8F2F05867CA7}"/>
    <hyperlink ref="A354" r:id="rId302" display="https://www.wyoleg.gov/Legislation/2024/SF0123" xr:uid="{E0F925CE-C911-6D4F-8125-F098AF5B0976}"/>
    <hyperlink ref="A355" r:id="rId303" display="https://www.wyoleg.gov/Legislation/2024/SF0124" xr:uid="{14BFB507-3E68-4843-AFC2-4D40015C7F2B}"/>
    <hyperlink ref="A356" r:id="rId304" display="https://www.wyoleg.gov/Legislation/2024/SF0125" xr:uid="{B8EF29D5-A31A-BC4C-965D-9EA5257B013E}"/>
    <hyperlink ref="A357" r:id="rId305" display="https://www.wyoleg.gov/Legislation/2024/SF0126" xr:uid="{F4E56FFE-CE64-F042-843A-06EC4A7E629F}"/>
    <hyperlink ref="A358" r:id="rId306" display="https://www.wyoleg.gov/Legislation/2024/SF0127" xr:uid="{8DE060B6-3E63-4E4F-9423-004D91D4EA95}"/>
    <hyperlink ref="A359" r:id="rId307" display="https://www.wyoleg.gov/Legislation/2024/SF0128" xr:uid="{FCDBB657-43EE-004B-B65E-0912B48DBFE8}"/>
    <hyperlink ref="A360" r:id="rId308" display="https://www.wyoleg.gov/Legislation/2024/SF0129" xr:uid="{ED1F6E17-F2F7-E94A-8519-8F613E423E89}"/>
    <hyperlink ref="A361" r:id="rId309" display="https://www.wyoleg.gov/Legislation/2024/SF0130" xr:uid="{091EA6E2-85F1-BE41-A2EF-680BA9B40F26}"/>
    <hyperlink ref="A362" r:id="rId310" display="https://www.wyoleg.gov/Legislation/2024/SF0131" xr:uid="{9C2BABDD-B3E6-924C-ADCF-BBB7CDDAA8EF}"/>
    <hyperlink ref="A363" r:id="rId311" display="https://www.wyoleg.gov/Legislation/2024/SF0132" xr:uid="{DD141C5A-F9FE-FD4E-A1E2-C8607D415C7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B518-3484-E04B-B54F-E05BD28E2FBA}">
  <dimension ref="A1:I368"/>
  <sheetViews>
    <sheetView zoomScale="125" zoomScaleNormal="100" workbookViewId="0">
      <selection activeCell="A3" sqref="A3"/>
    </sheetView>
  </sheetViews>
  <sheetFormatPr baseColWidth="10" defaultColWidth="45" defaultRowHeight="16" x14ac:dyDescent="0.2"/>
  <cols>
    <col min="1" max="1" width="7.5" style="63" bestFit="1" customWidth="1"/>
    <col min="2" max="2" width="56.83203125" style="15" customWidth="1"/>
    <col min="3" max="3" width="20.1640625" style="15" bestFit="1" customWidth="1"/>
    <col min="4" max="4" width="32.83203125" style="15" customWidth="1"/>
    <col min="5" max="5" width="17" style="59" bestFit="1" customWidth="1"/>
    <col min="6" max="6" width="21.1640625" style="15" customWidth="1"/>
    <col min="7" max="16384" width="45" style="15"/>
  </cols>
  <sheetData>
    <row r="1" spans="1:9" ht="17" x14ac:dyDescent="0.2">
      <c r="A1" s="63" t="s">
        <v>241</v>
      </c>
      <c r="B1" s="15" t="s">
        <v>0</v>
      </c>
      <c r="C1" s="15" t="s">
        <v>1</v>
      </c>
      <c r="D1" s="15" t="s">
        <v>242</v>
      </c>
      <c r="E1" s="59" t="s">
        <v>243</v>
      </c>
      <c r="H1" s="15" t="s">
        <v>182</v>
      </c>
      <c r="I1" s="15" t="s">
        <v>2</v>
      </c>
    </row>
    <row r="3" spans="1:9" ht="17" x14ac:dyDescent="0.2">
      <c r="A3" s="63" t="s">
        <v>172</v>
      </c>
      <c r="B3" s="15" t="s">
        <v>300</v>
      </c>
      <c r="C3" s="15" t="s">
        <v>168</v>
      </c>
      <c r="D3" s="15" t="s">
        <v>2258</v>
      </c>
      <c r="E3" s="59">
        <v>45359</v>
      </c>
      <c r="F3" s="87"/>
    </row>
    <row r="4" spans="1:9" ht="17" x14ac:dyDescent="0.2">
      <c r="A4" s="63" t="s">
        <v>174</v>
      </c>
      <c r="B4" s="15" t="s">
        <v>369</v>
      </c>
      <c r="C4" s="15" t="s">
        <v>169</v>
      </c>
      <c r="D4" s="15" t="s">
        <v>830</v>
      </c>
      <c r="E4" s="59">
        <v>45334</v>
      </c>
      <c r="F4" s="87"/>
    </row>
    <row r="5" spans="1:9" ht="17" x14ac:dyDescent="0.2">
      <c r="A5" s="63" t="s">
        <v>4</v>
      </c>
      <c r="B5" s="15" t="s">
        <v>370</v>
      </c>
      <c r="C5" s="15" t="s">
        <v>150</v>
      </c>
      <c r="D5" s="15" t="s">
        <v>2193</v>
      </c>
      <c r="E5" s="59">
        <v>45358</v>
      </c>
      <c r="F5" s="87"/>
    </row>
    <row r="6" spans="1:9" ht="17" x14ac:dyDescent="0.2">
      <c r="A6" s="63" t="s">
        <v>5</v>
      </c>
      <c r="B6" s="15" t="s">
        <v>293</v>
      </c>
      <c r="C6" s="15" t="s">
        <v>150</v>
      </c>
      <c r="D6" s="15" t="s">
        <v>2259</v>
      </c>
      <c r="E6" s="59">
        <v>45359</v>
      </c>
      <c r="F6" s="87"/>
    </row>
    <row r="7" spans="1:9" ht="17" x14ac:dyDescent="0.2">
      <c r="A7" s="63" t="s">
        <v>6</v>
      </c>
      <c r="B7" s="15" t="s">
        <v>371</v>
      </c>
      <c r="C7" s="15" t="s">
        <v>12</v>
      </c>
      <c r="D7" s="15" t="s">
        <v>831</v>
      </c>
      <c r="E7" s="59">
        <v>45334</v>
      </c>
      <c r="F7" s="87"/>
    </row>
    <row r="8" spans="1:9" ht="17" x14ac:dyDescent="0.2">
      <c r="A8" s="63" t="s">
        <v>7</v>
      </c>
      <c r="B8" s="15" t="s">
        <v>372</v>
      </c>
      <c r="C8" s="15" t="s">
        <v>58</v>
      </c>
      <c r="D8" s="15" t="s">
        <v>832</v>
      </c>
      <c r="E8" s="59">
        <v>45334</v>
      </c>
      <c r="F8" s="87"/>
    </row>
    <row r="9" spans="1:9" ht="17" x14ac:dyDescent="0.2">
      <c r="A9" s="63" t="s">
        <v>8</v>
      </c>
      <c r="B9" s="15" t="s">
        <v>373</v>
      </c>
      <c r="C9" s="15" t="s">
        <v>58</v>
      </c>
      <c r="D9" s="15" t="s">
        <v>833</v>
      </c>
      <c r="E9" s="59">
        <v>45334</v>
      </c>
      <c r="F9" s="87"/>
    </row>
    <row r="10" spans="1:9" ht="17" x14ac:dyDescent="0.2">
      <c r="A10" s="63" t="s">
        <v>9</v>
      </c>
      <c r="B10" s="15" t="s">
        <v>374</v>
      </c>
      <c r="C10" s="15" t="s">
        <v>58</v>
      </c>
      <c r="D10" s="15" t="s">
        <v>2060</v>
      </c>
      <c r="E10" s="59">
        <v>45355</v>
      </c>
      <c r="F10" s="87"/>
    </row>
    <row r="11" spans="1:9" ht="17" x14ac:dyDescent="0.2">
      <c r="A11" s="63" t="s">
        <v>11</v>
      </c>
      <c r="B11" s="15" t="s">
        <v>375</v>
      </c>
      <c r="C11" s="15" t="s">
        <v>58</v>
      </c>
      <c r="D11" s="15" t="s">
        <v>2260</v>
      </c>
      <c r="E11" s="59">
        <v>45355</v>
      </c>
      <c r="F11" s="87"/>
    </row>
    <row r="12" spans="1:9" ht="17" x14ac:dyDescent="0.2">
      <c r="A12" s="63" t="s">
        <v>13</v>
      </c>
      <c r="B12" s="15" t="s">
        <v>376</v>
      </c>
      <c r="C12" s="15" t="s">
        <v>49</v>
      </c>
      <c r="D12" s="15" t="s">
        <v>2061</v>
      </c>
      <c r="E12" s="59">
        <v>45355</v>
      </c>
      <c r="F12" s="87"/>
    </row>
    <row r="13" spans="1:9" ht="17" x14ac:dyDescent="0.2">
      <c r="A13" s="63" t="s">
        <v>14</v>
      </c>
      <c r="B13" s="15" t="s">
        <v>377</v>
      </c>
      <c r="C13" s="15" t="s">
        <v>49</v>
      </c>
      <c r="D13" s="15" t="s">
        <v>2062</v>
      </c>
      <c r="E13" s="59">
        <v>45355</v>
      </c>
      <c r="F13" s="87"/>
    </row>
    <row r="14" spans="1:9" ht="17" x14ac:dyDescent="0.2">
      <c r="A14" s="63" t="s">
        <v>72</v>
      </c>
      <c r="B14" s="15" t="s">
        <v>378</v>
      </c>
      <c r="C14" s="15" t="s">
        <v>49</v>
      </c>
      <c r="D14" s="15" t="s">
        <v>2165</v>
      </c>
      <c r="E14" s="59">
        <v>45356</v>
      </c>
      <c r="F14" s="87"/>
    </row>
    <row r="15" spans="1:9" ht="17" x14ac:dyDescent="0.2">
      <c r="A15" s="63" t="s">
        <v>73</v>
      </c>
      <c r="B15" s="15" t="s">
        <v>379</v>
      </c>
      <c r="C15" s="15" t="s">
        <v>49</v>
      </c>
      <c r="D15" s="15" t="s">
        <v>2166</v>
      </c>
      <c r="E15" s="59">
        <v>45356</v>
      </c>
      <c r="F15" s="87"/>
    </row>
    <row r="16" spans="1:9" ht="17" x14ac:dyDescent="0.2">
      <c r="A16" s="63" t="s">
        <v>74</v>
      </c>
      <c r="B16" s="15" t="s">
        <v>380</v>
      </c>
      <c r="C16" s="15" t="s">
        <v>12</v>
      </c>
      <c r="D16" s="15" t="s">
        <v>2063</v>
      </c>
      <c r="E16" s="59">
        <v>45355</v>
      </c>
      <c r="F16" s="87"/>
    </row>
    <row r="17" spans="1:6" ht="17" x14ac:dyDescent="0.2">
      <c r="A17" s="63" t="s">
        <v>75</v>
      </c>
      <c r="B17" s="15" t="s">
        <v>381</v>
      </c>
      <c r="C17" s="15" t="s">
        <v>12</v>
      </c>
      <c r="D17" s="15" t="s">
        <v>2167</v>
      </c>
      <c r="E17" s="59">
        <v>45356</v>
      </c>
      <c r="F17" s="87"/>
    </row>
    <row r="18" spans="1:6" ht="17" x14ac:dyDescent="0.2">
      <c r="A18" s="63" t="s">
        <v>128</v>
      </c>
      <c r="B18" s="15" t="s">
        <v>382</v>
      </c>
      <c r="C18" s="15" t="s">
        <v>169</v>
      </c>
      <c r="D18" s="15" t="s">
        <v>2064</v>
      </c>
      <c r="E18" s="59">
        <v>45355</v>
      </c>
      <c r="F18" s="87"/>
    </row>
    <row r="19" spans="1:6" ht="17" x14ac:dyDescent="0.2">
      <c r="A19" s="63" t="s">
        <v>127</v>
      </c>
      <c r="B19" s="15" t="s">
        <v>383</v>
      </c>
      <c r="C19" s="15" t="s">
        <v>169</v>
      </c>
      <c r="D19" s="15" t="s">
        <v>834</v>
      </c>
      <c r="E19" s="59">
        <v>45334</v>
      </c>
      <c r="F19" s="87"/>
    </row>
    <row r="20" spans="1:6" ht="34" x14ac:dyDescent="0.2">
      <c r="A20" s="63" t="s">
        <v>173</v>
      </c>
      <c r="B20" s="15" t="s">
        <v>384</v>
      </c>
      <c r="C20" s="15" t="s">
        <v>150</v>
      </c>
      <c r="D20" s="15" t="s">
        <v>2136</v>
      </c>
      <c r="E20" s="59">
        <v>45356</v>
      </c>
      <c r="F20" s="87"/>
    </row>
    <row r="21" spans="1:6" ht="17" x14ac:dyDescent="0.2">
      <c r="A21" s="63" t="s">
        <v>126</v>
      </c>
      <c r="B21" s="15" t="s">
        <v>385</v>
      </c>
      <c r="C21" s="15" t="s">
        <v>44</v>
      </c>
      <c r="D21" s="15" t="s">
        <v>835</v>
      </c>
      <c r="E21" s="59">
        <v>45334</v>
      </c>
      <c r="F21" s="87"/>
    </row>
    <row r="22" spans="1:6" ht="17" x14ac:dyDescent="0.2">
      <c r="A22" s="63" t="s">
        <v>125</v>
      </c>
      <c r="B22" s="15" t="s">
        <v>386</v>
      </c>
      <c r="C22" s="15" t="s">
        <v>44</v>
      </c>
      <c r="D22" s="15" t="s">
        <v>2137</v>
      </c>
      <c r="E22" s="59">
        <v>45356</v>
      </c>
      <c r="F22" s="87"/>
    </row>
    <row r="23" spans="1:6" ht="17" x14ac:dyDescent="0.2">
      <c r="A23" s="63" t="s">
        <v>124</v>
      </c>
      <c r="B23" s="15" t="s">
        <v>387</v>
      </c>
      <c r="C23" s="15" t="s">
        <v>134</v>
      </c>
      <c r="D23" s="15" t="s">
        <v>2065</v>
      </c>
      <c r="E23" s="59">
        <v>45355</v>
      </c>
      <c r="F23" s="87"/>
    </row>
    <row r="24" spans="1:6" ht="17" x14ac:dyDescent="0.2">
      <c r="A24" s="63" t="s">
        <v>123</v>
      </c>
      <c r="B24" s="15" t="s">
        <v>290</v>
      </c>
      <c r="C24" s="15" t="s">
        <v>150</v>
      </c>
      <c r="D24" s="15" t="s">
        <v>836</v>
      </c>
      <c r="E24" s="59">
        <v>45334</v>
      </c>
      <c r="F24" s="87"/>
    </row>
    <row r="25" spans="1:6" ht="17" x14ac:dyDescent="0.2">
      <c r="A25" s="63" t="s">
        <v>122</v>
      </c>
      <c r="B25" s="15" t="s">
        <v>303</v>
      </c>
      <c r="C25" s="15" t="s">
        <v>302</v>
      </c>
      <c r="D25" s="15" t="s">
        <v>2066</v>
      </c>
      <c r="E25" s="59">
        <v>45355</v>
      </c>
      <c r="F25" s="87"/>
    </row>
    <row r="26" spans="1:6" ht="34" x14ac:dyDescent="0.2">
      <c r="A26" s="63" t="s">
        <v>121</v>
      </c>
      <c r="B26" s="15" t="s">
        <v>388</v>
      </c>
      <c r="C26" s="15" t="s">
        <v>12</v>
      </c>
      <c r="D26" s="15" t="s">
        <v>1931</v>
      </c>
      <c r="E26" s="59">
        <v>45356</v>
      </c>
      <c r="F26" s="87"/>
    </row>
    <row r="27" spans="1:6" ht="17" x14ac:dyDescent="0.2">
      <c r="A27" s="63" t="s">
        <v>147</v>
      </c>
      <c r="B27" s="15" t="s">
        <v>389</v>
      </c>
      <c r="C27" s="15" t="s">
        <v>12</v>
      </c>
      <c r="D27" s="15" t="s">
        <v>2168</v>
      </c>
      <c r="E27" s="59">
        <v>45356</v>
      </c>
      <c r="F27" s="87"/>
    </row>
    <row r="28" spans="1:6" ht="17" x14ac:dyDescent="0.2">
      <c r="A28" s="63" t="s">
        <v>148</v>
      </c>
      <c r="B28" s="15" t="s">
        <v>390</v>
      </c>
      <c r="C28" s="15" t="s">
        <v>10</v>
      </c>
      <c r="D28" s="15" t="s">
        <v>2067</v>
      </c>
      <c r="E28" s="59">
        <v>45355</v>
      </c>
      <c r="F28" s="87"/>
    </row>
    <row r="29" spans="1:6" ht="17" x14ac:dyDescent="0.2">
      <c r="A29" s="63" t="s">
        <v>434</v>
      </c>
      <c r="B29" s="15" t="s">
        <v>435</v>
      </c>
      <c r="C29" s="15" t="s">
        <v>10</v>
      </c>
      <c r="D29" s="15" t="s">
        <v>2068</v>
      </c>
      <c r="E29" s="59">
        <v>45355</v>
      </c>
      <c r="F29" s="87"/>
    </row>
    <row r="30" spans="1:6" ht="17" x14ac:dyDescent="0.2">
      <c r="A30" s="63" t="s">
        <v>432</v>
      </c>
      <c r="B30" s="15" t="s">
        <v>433</v>
      </c>
      <c r="C30" s="15" t="s">
        <v>10</v>
      </c>
      <c r="D30" s="15" t="s">
        <v>835</v>
      </c>
      <c r="E30" s="59">
        <v>45334</v>
      </c>
      <c r="F30" s="87"/>
    </row>
    <row r="31" spans="1:6" ht="17" x14ac:dyDescent="0.2">
      <c r="A31" s="63" t="s">
        <v>430</v>
      </c>
      <c r="B31" s="15" t="s">
        <v>431</v>
      </c>
      <c r="C31" s="15" t="s">
        <v>10</v>
      </c>
      <c r="D31" s="15" t="s">
        <v>2194</v>
      </c>
      <c r="E31" s="59">
        <v>45358</v>
      </c>
      <c r="F31" s="87"/>
    </row>
    <row r="32" spans="1:6" ht="17" x14ac:dyDescent="0.2">
      <c r="A32" s="63" t="s">
        <v>428</v>
      </c>
      <c r="B32" s="15" t="s">
        <v>429</v>
      </c>
      <c r="C32" s="15" t="s">
        <v>10</v>
      </c>
      <c r="D32" s="15" t="s">
        <v>1953</v>
      </c>
      <c r="E32" s="59">
        <v>45350</v>
      </c>
      <c r="F32" s="87"/>
    </row>
    <row r="33" spans="1:6" ht="17" x14ac:dyDescent="0.2">
      <c r="A33" s="63" t="s">
        <v>426</v>
      </c>
      <c r="B33" s="15" t="s">
        <v>427</v>
      </c>
      <c r="C33" s="15" t="s">
        <v>10</v>
      </c>
      <c r="D33" s="15" t="s">
        <v>2261</v>
      </c>
      <c r="E33" s="59">
        <v>45355</v>
      </c>
      <c r="F33" s="87"/>
    </row>
    <row r="34" spans="1:6" ht="17" x14ac:dyDescent="0.2">
      <c r="A34" s="63" t="s">
        <v>436</v>
      </c>
      <c r="B34" s="15" t="s">
        <v>437</v>
      </c>
      <c r="C34" s="15" t="s">
        <v>79</v>
      </c>
      <c r="D34" s="15" t="s">
        <v>2195</v>
      </c>
      <c r="E34" s="59">
        <v>45356</v>
      </c>
      <c r="F34" s="87"/>
    </row>
    <row r="35" spans="1:6" ht="17" x14ac:dyDescent="0.2">
      <c r="A35" s="63" t="s">
        <v>438</v>
      </c>
      <c r="B35" s="15" t="s">
        <v>439</v>
      </c>
      <c r="C35" s="15" t="s">
        <v>79</v>
      </c>
      <c r="D35" s="15" t="s">
        <v>2169</v>
      </c>
      <c r="E35" s="59">
        <v>45356</v>
      </c>
      <c r="F35" s="87"/>
    </row>
    <row r="36" spans="1:6" ht="17" x14ac:dyDescent="0.2">
      <c r="A36" s="63" t="s">
        <v>440</v>
      </c>
      <c r="B36" s="15" t="s">
        <v>441</v>
      </c>
      <c r="C36" s="15" t="s">
        <v>79</v>
      </c>
      <c r="D36" s="15" t="s">
        <v>2196</v>
      </c>
      <c r="E36" s="59">
        <v>45356</v>
      </c>
      <c r="F36" s="87"/>
    </row>
    <row r="37" spans="1:6" ht="17" x14ac:dyDescent="0.2">
      <c r="A37" s="63" t="s">
        <v>442</v>
      </c>
      <c r="B37" s="15" t="s">
        <v>443</v>
      </c>
      <c r="C37" s="15" t="s">
        <v>79</v>
      </c>
      <c r="D37" s="15" t="s">
        <v>2170</v>
      </c>
      <c r="E37" s="59">
        <v>45356</v>
      </c>
      <c r="F37" s="87"/>
    </row>
    <row r="38" spans="1:6" ht="17" x14ac:dyDescent="0.2">
      <c r="A38" s="63" t="s">
        <v>444</v>
      </c>
      <c r="B38" s="15" t="s">
        <v>445</v>
      </c>
      <c r="C38" s="15" t="s">
        <v>298</v>
      </c>
      <c r="D38" s="15" t="s">
        <v>2138</v>
      </c>
      <c r="E38" s="59">
        <v>45356</v>
      </c>
      <c r="F38" s="87"/>
    </row>
    <row r="39" spans="1:6" ht="17" x14ac:dyDescent="0.2">
      <c r="A39" s="63" t="s">
        <v>446</v>
      </c>
      <c r="B39" s="15" t="s">
        <v>447</v>
      </c>
      <c r="C39" s="15" t="s">
        <v>19</v>
      </c>
      <c r="D39" s="15" t="s">
        <v>837</v>
      </c>
      <c r="E39" s="59">
        <v>45334</v>
      </c>
      <c r="F39" s="87"/>
    </row>
    <row r="40" spans="1:6" ht="17" x14ac:dyDescent="0.2">
      <c r="A40" s="63" t="s">
        <v>448</v>
      </c>
      <c r="B40" s="15" t="s">
        <v>449</v>
      </c>
      <c r="C40" s="15" t="s">
        <v>19</v>
      </c>
      <c r="D40" s="15" t="s">
        <v>1929</v>
      </c>
      <c r="E40" s="59">
        <v>45345</v>
      </c>
      <c r="F40" s="87"/>
    </row>
    <row r="41" spans="1:6" ht="17" x14ac:dyDescent="0.2">
      <c r="A41" s="63" t="s">
        <v>450</v>
      </c>
      <c r="B41" s="15" t="s">
        <v>451</v>
      </c>
      <c r="C41" s="15" t="s">
        <v>19</v>
      </c>
      <c r="D41" s="15" t="s">
        <v>838</v>
      </c>
      <c r="E41" s="59">
        <v>45334</v>
      </c>
      <c r="F41" s="87"/>
    </row>
    <row r="42" spans="1:6" ht="17" x14ac:dyDescent="0.2">
      <c r="A42" s="63" t="s">
        <v>452</v>
      </c>
      <c r="B42" s="15" t="s">
        <v>453</v>
      </c>
      <c r="C42" s="15" t="s">
        <v>19</v>
      </c>
      <c r="D42" s="15" t="s">
        <v>2069</v>
      </c>
      <c r="E42" s="59">
        <v>45355</v>
      </c>
      <c r="F42" s="87"/>
    </row>
    <row r="43" spans="1:6" ht="17" x14ac:dyDescent="0.2">
      <c r="A43" s="63" t="s">
        <v>454</v>
      </c>
      <c r="B43" s="15" t="s">
        <v>455</v>
      </c>
      <c r="C43" s="15" t="s">
        <v>19</v>
      </c>
      <c r="D43" s="15" t="s">
        <v>839</v>
      </c>
      <c r="E43" s="59">
        <v>45334</v>
      </c>
      <c r="F43" s="87"/>
    </row>
    <row r="44" spans="1:6" ht="34" x14ac:dyDescent="0.2">
      <c r="A44" s="63" t="s">
        <v>456</v>
      </c>
      <c r="B44" s="15" t="s">
        <v>457</v>
      </c>
      <c r="C44" s="15" t="s">
        <v>19</v>
      </c>
      <c r="D44" s="15" t="s">
        <v>2136</v>
      </c>
      <c r="E44" s="59">
        <v>45356</v>
      </c>
      <c r="F44" s="87"/>
    </row>
    <row r="45" spans="1:6" ht="17" x14ac:dyDescent="0.2">
      <c r="A45" s="63" t="s">
        <v>458</v>
      </c>
      <c r="B45" s="15" t="s">
        <v>459</v>
      </c>
      <c r="C45" s="15" t="s">
        <v>298</v>
      </c>
      <c r="D45" s="15" t="s">
        <v>2139</v>
      </c>
      <c r="E45" s="59">
        <v>45356</v>
      </c>
      <c r="F45" s="87"/>
    </row>
    <row r="46" spans="1:6" ht="34" x14ac:dyDescent="0.2">
      <c r="A46" s="63" t="s">
        <v>460</v>
      </c>
      <c r="B46" s="15" t="s">
        <v>461</v>
      </c>
      <c r="C46" s="15" t="s">
        <v>12</v>
      </c>
      <c r="D46" s="15" t="s">
        <v>2136</v>
      </c>
      <c r="E46" s="59">
        <v>45356</v>
      </c>
      <c r="F46" s="87"/>
    </row>
    <row r="47" spans="1:6" ht="17" x14ac:dyDescent="0.2">
      <c r="A47" s="63" t="s">
        <v>462</v>
      </c>
      <c r="B47" s="15" t="s">
        <v>1917</v>
      </c>
      <c r="C47" s="15" t="s">
        <v>291</v>
      </c>
      <c r="D47" s="15" t="s">
        <v>2262</v>
      </c>
      <c r="E47" s="59">
        <v>45359</v>
      </c>
      <c r="F47" s="87"/>
    </row>
    <row r="48" spans="1:6" ht="17" x14ac:dyDescent="0.2">
      <c r="A48" s="63" t="s">
        <v>464</v>
      </c>
      <c r="B48" s="15" t="s">
        <v>465</v>
      </c>
      <c r="C48" s="15" t="s">
        <v>297</v>
      </c>
      <c r="D48" s="15" t="s">
        <v>2070</v>
      </c>
      <c r="E48" s="59">
        <v>45355</v>
      </c>
      <c r="F48" s="87"/>
    </row>
    <row r="49" spans="1:6" ht="17" x14ac:dyDescent="0.2">
      <c r="A49" s="63" t="s">
        <v>466</v>
      </c>
      <c r="B49" s="15" t="s">
        <v>467</v>
      </c>
      <c r="C49" s="15" t="s">
        <v>295</v>
      </c>
      <c r="D49" s="15" t="s">
        <v>1194</v>
      </c>
      <c r="E49" s="59">
        <v>45336</v>
      </c>
      <c r="F49" s="87"/>
    </row>
    <row r="50" spans="1:6" ht="17" x14ac:dyDescent="0.2">
      <c r="A50" s="63" t="s">
        <v>468</v>
      </c>
      <c r="B50" s="15" t="s">
        <v>469</v>
      </c>
      <c r="C50" s="15" t="s">
        <v>301</v>
      </c>
      <c r="D50" s="15" t="s">
        <v>1929</v>
      </c>
      <c r="E50" s="59">
        <v>45345</v>
      </c>
      <c r="F50" s="87"/>
    </row>
    <row r="51" spans="1:6" ht="17" x14ac:dyDescent="0.2">
      <c r="A51" s="63" t="s">
        <v>470</v>
      </c>
      <c r="B51" s="15" t="s">
        <v>471</v>
      </c>
      <c r="C51" s="15" t="s">
        <v>295</v>
      </c>
      <c r="D51" s="15" t="s">
        <v>1297</v>
      </c>
      <c r="E51" s="59">
        <v>45338</v>
      </c>
      <c r="F51" s="87"/>
    </row>
    <row r="52" spans="1:6" ht="17" x14ac:dyDescent="0.2">
      <c r="A52" s="63" t="s">
        <v>472</v>
      </c>
      <c r="B52" s="15" t="s">
        <v>473</v>
      </c>
      <c r="C52" s="15" t="s">
        <v>287</v>
      </c>
      <c r="D52" s="15" t="s">
        <v>1202</v>
      </c>
      <c r="E52" s="59">
        <v>45337</v>
      </c>
      <c r="F52" s="87"/>
    </row>
    <row r="53" spans="1:6" ht="17" x14ac:dyDescent="0.2">
      <c r="A53" s="63" t="s">
        <v>474</v>
      </c>
      <c r="B53" s="15" t="s">
        <v>475</v>
      </c>
      <c r="C53" s="15" t="s">
        <v>289</v>
      </c>
      <c r="D53" s="15" t="s">
        <v>1195</v>
      </c>
      <c r="E53" s="59">
        <v>45336</v>
      </c>
      <c r="F53" s="87"/>
    </row>
    <row r="54" spans="1:6" ht="34" x14ac:dyDescent="0.2">
      <c r="A54" s="63" t="s">
        <v>476</v>
      </c>
      <c r="B54" s="15" t="s">
        <v>477</v>
      </c>
      <c r="C54" s="15" t="s">
        <v>170</v>
      </c>
      <c r="D54" s="15" t="s">
        <v>1931</v>
      </c>
      <c r="E54" s="59">
        <v>45356</v>
      </c>
      <c r="F54" s="87"/>
    </row>
    <row r="55" spans="1:6" ht="17" x14ac:dyDescent="0.2">
      <c r="A55" s="63" t="s">
        <v>478</v>
      </c>
      <c r="B55" s="15" t="s">
        <v>479</v>
      </c>
      <c r="C55" s="15" t="s">
        <v>287</v>
      </c>
      <c r="D55" s="15" t="s">
        <v>1196</v>
      </c>
      <c r="E55" s="59">
        <v>45336</v>
      </c>
      <c r="F55" s="87"/>
    </row>
    <row r="56" spans="1:6" ht="17" x14ac:dyDescent="0.2">
      <c r="A56" s="63" t="s">
        <v>480</v>
      </c>
      <c r="B56" s="15" t="s">
        <v>481</v>
      </c>
      <c r="C56" s="15" t="s">
        <v>296</v>
      </c>
      <c r="D56" s="15" t="s">
        <v>2171</v>
      </c>
      <c r="E56" s="59">
        <v>45356</v>
      </c>
      <c r="F56" s="87"/>
    </row>
    <row r="57" spans="1:6" ht="17" x14ac:dyDescent="0.2">
      <c r="A57" s="63" t="s">
        <v>482</v>
      </c>
      <c r="B57" s="15" t="s">
        <v>483</v>
      </c>
      <c r="C57" s="15" t="s">
        <v>248</v>
      </c>
      <c r="D57" s="15" t="s">
        <v>1297</v>
      </c>
      <c r="E57" s="59">
        <v>45338</v>
      </c>
      <c r="F57" s="87"/>
    </row>
    <row r="58" spans="1:6" ht="17" x14ac:dyDescent="0.2">
      <c r="A58" s="63" t="s">
        <v>484</v>
      </c>
      <c r="B58" s="15" t="s">
        <v>485</v>
      </c>
      <c r="C58" s="15" t="s">
        <v>248</v>
      </c>
      <c r="D58" s="15" t="s">
        <v>1297</v>
      </c>
      <c r="E58" s="59">
        <v>45338</v>
      </c>
      <c r="F58" s="87"/>
    </row>
    <row r="59" spans="1:6" ht="17" x14ac:dyDescent="0.2">
      <c r="A59" s="63" t="s">
        <v>486</v>
      </c>
      <c r="B59" s="15" t="s">
        <v>487</v>
      </c>
      <c r="C59" s="15" t="s">
        <v>287</v>
      </c>
      <c r="D59" s="15" t="s">
        <v>1297</v>
      </c>
      <c r="E59" s="59">
        <v>45338</v>
      </c>
      <c r="F59" s="87"/>
    </row>
    <row r="60" spans="1:6" ht="17" x14ac:dyDescent="0.2">
      <c r="A60" s="63" t="s">
        <v>488</v>
      </c>
      <c r="B60" s="15" t="s">
        <v>489</v>
      </c>
      <c r="C60" s="15" t="s">
        <v>190</v>
      </c>
      <c r="D60" s="15" t="s">
        <v>2197</v>
      </c>
      <c r="E60" s="59">
        <v>45358</v>
      </c>
      <c r="F60" s="87"/>
    </row>
    <row r="61" spans="1:6" ht="17" x14ac:dyDescent="0.2">
      <c r="A61" s="63" t="s">
        <v>490</v>
      </c>
      <c r="B61" s="15" t="s">
        <v>491</v>
      </c>
      <c r="C61" s="15" t="s">
        <v>287</v>
      </c>
      <c r="D61" s="15" t="s">
        <v>1297</v>
      </c>
      <c r="E61" s="59">
        <v>45338</v>
      </c>
      <c r="F61" s="87"/>
    </row>
    <row r="62" spans="1:6" ht="17" x14ac:dyDescent="0.2">
      <c r="A62" s="63" t="s">
        <v>492</v>
      </c>
      <c r="B62" s="15" t="s">
        <v>493</v>
      </c>
      <c r="C62" s="15" t="s">
        <v>49</v>
      </c>
      <c r="D62" s="15" t="s">
        <v>1932</v>
      </c>
      <c r="E62" s="59">
        <v>45356</v>
      </c>
      <c r="F62" s="87"/>
    </row>
    <row r="63" spans="1:6" ht="17" x14ac:dyDescent="0.2">
      <c r="A63" s="63" t="s">
        <v>494</v>
      </c>
      <c r="B63" s="15" t="s">
        <v>495</v>
      </c>
      <c r="C63" s="15" t="s">
        <v>295</v>
      </c>
      <c r="D63" s="15" t="s">
        <v>1297</v>
      </c>
      <c r="E63" s="59">
        <v>45338</v>
      </c>
      <c r="F63" s="87"/>
    </row>
    <row r="64" spans="1:6" ht="17" x14ac:dyDescent="0.2">
      <c r="A64" s="63" t="s">
        <v>496</v>
      </c>
      <c r="B64" s="15" t="s">
        <v>497</v>
      </c>
      <c r="C64" s="15" t="s">
        <v>302</v>
      </c>
      <c r="D64" s="15" t="s">
        <v>1103</v>
      </c>
      <c r="E64" s="59">
        <v>45337</v>
      </c>
      <c r="F64" s="87"/>
    </row>
    <row r="65" spans="1:6" ht="17" x14ac:dyDescent="0.2">
      <c r="A65" s="63" t="s">
        <v>547</v>
      </c>
      <c r="B65" s="15" t="s">
        <v>548</v>
      </c>
      <c r="C65" s="15" t="s">
        <v>288</v>
      </c>
      <c r="D65" s="15" t="s">
        <v>1197</v>
      </c>
      <c r="E65" s="59">
        <v>45336</v>
      </c>
      <c r="F65" s="87"/>
    </row>
    <row r="66" spans="1:6" ht="17" x14ac:dyDescent="0.2">
      <c r="A66" s="63" t="s">
        <v>549</v>
      </c>
      <c r="B66" s="15" t="s">
        <v>550</v>
      </c>
      <c r="C66" s="15" t="s">
        <v>288</v>
      </c>
      <c r="D66" s="15" t="s">
        <v>2263</v>
      </c>
      <c r="E66" s="59">
        <v>45355</v>
      </c>
      <c r="F66" s="87"/>
    </row>
    <row r="67" spans="1:6" ht="17" x14ac:dyDescent="0.2">
      <c r="A67" s="63" t="s">
        <v>551</v>
      </c>
      <c r="B67" s="15" t="s">
        <v>552</v>
      </c>
      <c r="C67" s="15" t="s">
        <v>170</v>
      </c>
      <c r="D67" s="15" t="s">
        <v>1297</v>
      </c>
      <c r="E67" s="59">
        <v>45338</v>
      </c>
      <c r="F67" s="87"/>
    </row>
    <row r="68" spans="1:6" ht="17" x14ac:dyDescent="0.2">
      <c r="A68" s="63" t="s">
        <v>553</v>
      </c>
      <c r="B68" s="15" t="s">
        <v>554</v>
      </c>
      <c r="C68" s="15" t="s">
        <v>246</v>
      </c>
      <c r="D68" s="15" t="s">
        <v>2071</v>
      </c>
      <c r="E68" s="59">
        <v>45355</v>
      </c>
      <c r="F68" s="87"/>
    </row>
    <row r="69" spans="1:6" ht="17" x14ac:dyDescent="0.2">
      <c r="A69" s="63" t="s">
        <v>555</v>
      </c>
      <c r="B69" s="15" t="s">
        <v>556</v>
      </c>
      <c r="C69" s="15" t="s">
        <v>557</v>
      </c>
      <c r="D69" s="15" t="s">
        <v>2264</v>
      </c>
      <c r="E69" s="59">
        <v>45355</v>
      </c>
      <c r="F69" s="87"/>
    </row>
    <row r="70" spans="1:6" ht="17" x14ac:dyDescent="0.2">
      <c r="A70" s="63" t="s">
        <v>558</v>
      </c>
      <c r="B70" s="15" t="s">
        <v>559</v>
      </c>
      <c r="C70" s="15" t="s">
        <v>560</v>
      </c>
      <c r="D70" s="15" t="s">
        <v>1297</v>
      </c>
      <c r="E70" s="59">
        <v>45338</v>
      </c>
      <c r="F70" s="87"/>
    </row>
    <row r="71" spans="1:6" ht="17" x14ac:dyDescent="0.2">
      <c r="A71" s="63" t="s">
        <v>561</v>
      </c>
      <c r="B71" s="15" t="s">
        <v>562</v>
      </c>
      <c r="C71" s="15" t="s">
        <v>560</v>
      </c>
      <c r="D71" s="15" t="s">
        <v>1198</v>
      </c>
      <c r="E71" s="59">
        <v>45336</v>
      </c>
      <c r="F71" s="87"/>
    </row>
    <row r="72" spans="1:6" ht="17" x14ac:dyDescent="0.2">
      <c r="A72" s="63" t="s">
        <v>563</v>
      </c>
      <c r="B72" s="15" t="s">
        <v>564</v>
      </c>
      <c r="C72" s="15" t="s">
        <v>168</v>
      </c>
      <c r="D72" s="15" t="s">
        <v>2265</v>
      </c>
      <c r="E72" s="59">
        <v>45355</v>
      </c>
      <c r="F72" s="87"/>
    </row>
    <row r="73" spans="1:6" ht="17" x14ac:dyDescent="0.2">
      <c r="A73" s="63" t="s">
        <v>565</v>
      </c>
      <c r="B73" s="15" t="s">
        <v>566</v>
      </c>
      <c r="C73" s="15" t="s">
        <v>168</v>
      </c>
      <c r="D73" s="15" t="s">
        <v>2072</v>
      </c>
      <c r="E73" s="59">
        <v>45355</v>
      </c>
      <c r="F73" s="87"/>
    </row>
    <row r="74" spans="1:6" ht="17" x14ac:dyDescent="0.2">
      <c r="A74" s="63" t="s">
        <v>567</v>
      </c>
      <c r="B74" s="15" t="s">
        <v>568</v>
      </c>
      <c r="C74" s="15" t="s">
        <v>168</v>
      </c>
      <c r="D74" s="15" t="s">
        <v>2073</v>
      </c>
      <c r="E74" s="59">
        <v>45355</v>
      </c>
      <c r="F74" s="87"/>
    </row>
    <row r="75" spans="1:6" ht="17" x14ac:dyDescent="0.2">
      <c r="A75" s="63" t="s">
        <v>569</v>
      </c>
      <c r="B75" s="15" t="s">
        <v>570</v>
      </c>
      <c r="C75" s="15" t="s">
        <v>168</v>
      </c>
      <c r="D75" s="15" t="s">
        <v>2074</v>
      </c>
      <c r="E75" s="59">
        <v>45355</v>
      </c>
      <c r="F75" s="87"/>
    </row>
    <row r="76" spans="1:6" ht="17" x14ac:dyDescent="0.2">
      <c r="A76" s="63" t="s">
        <v>571</v>
      </c>
      <c r="B76" s="15" t="s">
        <v>572</v>
      </c>
      <c r="C76" s="15" t="s">
        <v>168</v>
      </c>
      <c r="D76" s="15" t="s">
        <v>2172</v>
      </c>
      <c r="E76" s="59">
        <v>45356</v>
      </c>
      <c r="F76" s="87"/>
    </row>
    <row r="77" spans="1:6" ht="17" x14ac:dyDescent="0.2">
      <c r="A77" s="63" t="s">
        <v>573</v>
      </c>
      <c r="B77" s="15" t="s">
        <v>574</v>
      </c>
      <c r="C77" s="15" t="s">
        <v>168</v>
      </c>
      <c r="D77" s="15" t="s">
        <v>2075</v>
      </c>
      <c r="E77" s="59">
        <v>45355</v>
      </c>
      <c r="F77" s="87"/>
    </row>
    <row r="78" spans="1:6" ht="17" x14ac:dyDescent="0.2">
      <c r="A78" s="63" t="s">
        <v>575</v>
      </c>
      <c r="B78" s="15" t="s">
        <v>576</v>
      </c>
      <c r="C78" s="15" t="s">
        <v>577</v>
      </c>
      <c r="D78" s="15" t="s">
        <v>1297</v>
      </c>
      <c r="E78" s="59">
        <v>45338</v>
      </c>
      <c r="F78" s="87"/>
    </row>
    <row r="79" spans="1:6" ht="17" x14ac:dyDescent="0.2">
      <c r="A79" s="63" t="s">
        <v>578</v>
      </c>
      <c r="B79" s="15" t="s">
        <v>1930</v>
      </c>
      <c r="C79" s="15" t="s">
        <v>296</v>
      </c>
      <c r="D79" s="15" t="s">
        <v>2173</v>
      </c>
      <c r="E79" s="59">
        <v>45357</v>
      </c>
      <c r="F79" s="87"/>
    </row>
    <row r="80" spans="1:6" ht="17" x14ac:dyDescent="0.2">
      <c r="A80" s="63" t="s">
        <v>580</v>
      </c>
      <c r="B80" s="15" t="s">
        <v>581</v>
      </c>
      <c r="C80" s="15" t="s">
        <v>295</v>
      </c>
      <c r="D80" s="15" t="s">
        <v>1297</v>
      </c>
      <c r="E80" s="59">
        <v>45338</v>
      </c>
      <c r="F80" s="87"/>
    </row>
    <row r="81" spans="1:6" ht="17" x14ac:dyDescent="0.2">
      <c r="A81" s="63" t="s">
        <v>582</v>
      </c>
      <c r="B81" s="15" t="s">
        <v>583</v>
      </c>
      <c r="C81" s="15" t="s">
        <v>292</v>
      </c>
      <c r="D81" s="15" t="s">
        <v>1929</v>
      </c>
      <c r="E81" s="59">
        <v>45345</v>
      </c>
      <c r="F81" s="87"/>
    </row>
    <row r="82" spans="1:6" ht="17" x14ac:dyDescent="0.2">
      <c r="A82" s="63" t="s">
        <v>584</v>
      </c>
      <c r="B82" s="15" t="s">
        <v>585</v>
      </c>
      <c r="C82" s="15" t="s">
        <v>302</v>
      </c>
      <c r="D82" s="15" t="s">
        <v>1297</v>
      </c>
      <c r="E82" s="59">
        <v>45338</v>
      </c>
      <c r="F82" s="87"/>
    </row>
    <row r="83" spans="1:6" ht="17" x14ac:dyDescent="0.2">
      <c r="A83" s="63" t="s">
        <v>586</v>
      </c>
      <c r="B83" s="15" t="s">
        <v>587</v>
      </c>
      <c r="C83" s="15" t="s">
        <v>588</v>
      </c>
      <c r="D83" s="15" t="s">
        <v>2198</v>
      </c>
      <c r="E83" s="59">
        <v>45356</v>
      </c>
      <c r="F83" s="87"/>
    </row>
    <row r="84" spans="1:6" ht="17" x14ac:dyDescent="0.2">
      <c r="A84" s="63" t="s">
        <v>589</v>
      </c>
      <c r="B84" s="15" t="s">
        <v>590</v>
      </c>
      <c r="C84" s="15" t="s">
        <v>591</v>
      </c>
      <c r="D84" s="15" t="s">
        <v>1199</v>
      </c>
      <c r="E84" s="59">
        <v>45336</v>
      </c>
      <c r="F84" s="87"/>
    </row>
    <row r="85" spans="1:6" ht="17" x14ac:dyDescent="0.2">
      <c r="A85" s="63" t="s">
        <v>592</v>
      </c>
      <c r="B85" s="15" t="s">
        <v>593</v>
      </c>
      <c r="C85" s="15" t="s">
        <v>168</v>
      </c>
      <c r="D85" s="15" t="s">
        <v>2140</v>
      </c>
      <c r="E85" s="59">
        <v>45356</v>
      </c>
      <c r="F85" s="87"/>
    </row>
    <row r="86" spans="1:6" ht="17" x14ac:dyDescent="0.2">
      <c r="A86" s="63" t="s">
        <v>594</v>
      </c>
      <c r="B86" s="15" t="s">
        <v>595</v>
      </c>
      <c r="C86" s="15" t="s">
        <v>168</v>
      </c>
      <c r="D86" s="15" t="s">
        <v>832</v>
      </c>
      <c r="E86" s="59">
        <v>45335</v>
      </c>
      <c r="F86" s="87"/>
    </row>
    <row r="87" spans="1:6" ht="17" x14ac:dyDescent="0.2">
      <c r="A87" s="63" t="s">
        <v>596</v>
      </c>
      <c r="B87" s="15" t="s">
        <v>597</v>
      </c>
      <c r="C87" s="15" t="s">
        <v>598</v>
      </c>
      <c r="D87" s="15" t="s">
        <v>1195</v>
      </c>
      <c r="E87" s="59">
        <v>45336</v>
      </c>
      <c r="F87" s="87"/>
    </row>
    <row r="88" spans="1:6" ht="17" x14ac:dyDescent="0.2">
      <c r="A88" s="63" t="s">
        <v>599</v>
      </c>
      <c r="B88" s="15" t="s">
        <v>600</v>
      </c>
      <c r="C88" s="15" t="s">
        <v>246</v>
      </c>
      <c r="D88" s="15" t="s">
        <v>2266</v>
      </c>
      <c r="E88" s="59">
        <v>45355</v>
      </c>
      <c r="F88" s="87"/>
    </row>
    <row r="89" spans="1:6" ht="17" x14ac:dyDescent="0.2">
      <c r="A89" s="63" t="s">
        <v>601</v>
      </c>
      <c r="B89" s="15" t="s">
        <v>602</v>
      </c>
      <c r="C89" s="15" t="s">
        <v>603</v>
      </c>
      <c r="D89" s="15" t="s">
        <v>832</v>
      </c>
      <c r="E89" s="59">
        <v>45336</v>
      </c>
      <c r="F89" s="87"/>
    </row>
    <row r="90" spans="1:6" ht="17" x14ac:dyDescent="0.2">
      <c r="A90" s="63" t="s">
        <v>604</v>
      </c>
      <c r="B90" s="15" t="s">
        <v>605</v>
      </c>
      <c r="C90" s="15" t="s">
        <v>606</v>
      </c>
      <c r="D90" s="15" t="s">
        <v>1297</v>
      </c>
      <c r="E90" s="59">
        <v>45338</v>
      </c>
      <c r="F90" s="87"/>
    </row>
    <row r="91" spans="1:6" ht="17" x14ac:dyDescent="0.2">
      <c r="A91" s="63" t="s">
        <v>607</v>
      </c>
      <c r="B91" s="15" t="s">
        <v>608</v>
      </c>
      <c r="C91" s="15" t="s">
        <v>288</v>
      </c>
      <c r="D91" s="15" t="s">
        <v>1929</v>
      </c>
      <c r="E91" s="59">
        <v>45345</v>
      </c>
      <c r="F91" s="87"/>
    </row>
    <row r="92" spans="1:6" ht="17" x14ac:dyDescent="0.2">
      <c r="A92" s="63" t="s">
        <v>609</v>
      </c>
      <c r="B92" s="15" t="s">
        <v>610</v>
      </c>
      <c r="C92" s="15" t="s">
        <v>611</v>
      </c>
      <c r="D92" s="15" t="s">
        <v>2199</v>
      </c>
      <c r="E92" s="59">
        <v>45358</v>
      </c>
      <c r="F92" s="87"/>
    </row>
    <row r="93" spans="1:6" ht="17" x14ac:dyDescent="0.2">
      <c r="A93" s="63" t="s">
        <v>632</v>
      </c>
      <c r="B93" s="15" t="s">
        <v>633</v>
      </c>
      <c r="C93" s="15" t="s">
        <v>287</v>
      </c>
      <c r="D93" s="15" t="s">
        <v>1297</v>
      </c>
      <c r="E93" s="59">
        <v>45338</v>
      </c>
      <c r="F93" s="87"/>
    </row>
    <row r="94" spans="1:6" ht="17" x14ac:dyDescent="0.2">
      <c r="A94" s="63" t="s">
        <v>634</v>
      </c>
      <c r="B94" s="15" t="s">
        <v>635</v>
      </c>
      <c r="C94" s="15" t="s">
        <v>636</v>
      </c>
      <c r="D94" s="15" t="s">
        <v>2267</v>
      </c>
      <c r="E94" s="59">
        <v>45359</v>
      </c>
      <c r="F94" s="87"/>
    </row>
    <row r="95" spans="1:6" ht="17" x14ac:dyDescent="0.2">
      <c r="A95" s="63" t="s">
        <v>637</v>
      </c>
      <c r="B95" s="15" t="s">
        <v>638</v>
      </c>
      <c r="C95" s="15" t="s">
        <v>639</v>
      </c>
      <c r="D95" s="15" t="s">
        <v>2141</v>
      </c>
      <c r="E95" s="59">
        <v>45356</v>
      </c>
      <c r="F95" s="87"/>
    </row>
    <row r="96" spans="1:6" ht="17" x14ac:dyDescent="0.2">
      <c r="A96" s="63" t="s">
        <v>640</v>
      </c>
      <c r="B96" s="15" t="s">
        <v>641</v>
      </c>
      <c r="C96" s="15" t="s">
        <v>639</v>
      </c>
      <c r="D96" s="15" t="s">
        <v>1103</v>
      </c>
      <c r="E96" s="59">
        <v>45337</v>
      </c>
      <c r="F96" s="87"/>
    </row>
    <row r="97" spans="1:6" ht="17" x14ac:dyDescent="0.2">
      <c r="A97" s="63" t="s">
        <v>642</v>
      </c>
      <c r="B97" s="15" t="s">
        <v>643</v>
      </c>
      <c r="C97" s="15" t="s">
        <v>636</v>
      </c>
      <c r="D97" s="15" t="s">
        <v>1297</v>
      </c>
      <c r="E97" s="59">
        <v>45338</v>
      </c>
      <c r="F97" s="87"/>
    </row>
    <row r="98" spans="1:6" ht="17" x14ac:dyDescent="0.2">
      <c r="A98" s="63" t="s">
        <v>644</v>
      </c>
      <c r="B98" s="15" t="s">
        <v>645</v>
      </c>
      <c r="C98" s="15" t="s">
        <v>636</v>
      </c>
      <c r="D98" s="15" t="s">
        <v>1929</v>
      </c>
      <c r="E98" s="59">
        <v>45345</v>
      </c>
      <c r="F98" s="87"/>
    </row>
    <row r="99" spans="1:6" ht="17" x14ac:dyDescent="0.2">
      <c r="A99" s="63" t="s">
        <v>646</v>
      </c>
      <c r="B99" s="15" t="s">
        <v>647</v>
      </c>
      <c r="C99" s="15" t="s">
        <v>636</v>
      </c>
      <c r="D99" s="15" t="s">
        <v>1297</v>
      </c>
      <c r="E99" s="59">
        <v>45338</v>
      </c>
      <c r="F99" s="87"/>
    </row>
    <row r="100" spans="1:6" ht="17" x14ac:dyDescent="0.2">
      <c r="A100" s="63" t="s">
        <v>648</v>
      </c>
      <c r="B100" s="15" t="s">
        <v>649</v>
      </c>
      <c r="C100" s="15" t="s">
        <v>291</v>
      </c>
      <c r="D100" s="15" t="s">
        <v>1297</v>
      </c>
      <c r="E100" s="59">
        <v>45338</v>
      </c>
      <c r="F100" s="87"/>
    </row>
    <row r="101" spans="1:6" ht="17" x14ac:dyDescent="0.2">
      <c r="A101" s="63" t="s">
        <v>650</v>
      </c>
      <c r="B101" s="15" t="s">
        <v>651</v>
      </c>
      <c r="C101" s="15" t="s">
        <v>652</v>
      </c>
      <c r="D101" s="15" t="s">
        <v>1297</v>
      </c>
      <c r="E101" s="59">
        <v>45338</v>
      </c>
      <c r="F101" s="87"/>
    </row>
    <row r="102" spans="1:6" ht="17" x14ac:dyDescent="0.2">
      <c r="A102" s="63" t="s">
        <v>653</v>
      </c>
      <c r="B102" s="15" t="s">
        <v>654</v>
      </c>
      <c r="C102" s="15" t="s">
        <v>652</v>
      </c>
      <c r="D102" s="15" t="s">
        <v>1297</v>
      </c>
      <c r="E102" s="59">
        <v>45338</v>
      </c>
      <c r="F102" s="87"/>
    </row>
    <row r="103" spans="1:6" ht="17" x14ac:dyDescent="0.2">
      <c r="A103" s="63" t="s">
        <v>655</v>
      </c>
      <c r="B103" s="15" t="s">
        <v>656</v>
      </c>
      <c r="C103" s="15" t="s">
        <v>657</v>
      </c>
      <c r="D103" s="15" t="s">
        <v>1297</v>
      </c>
      <c r="E103" s="59">
        <v>45338</v>
      </c>
      <c r="F103" s="87"/>
    </row>
    <row r="104" spans="1:6" ht="17" x14ac:dyDescent="0.2">
      <c r="A104" s="63" t="s">
        <v>658</v>
      </c>
      <c r="B104" s="15" t="s">
        <v>659</v>
      </c>
      <c r="C104" s="15" t="s">
        <v>652</v>
      </c>
      <c r="D104" s="15" t="s">
        <v>1103</v>
      </c>
      <c r="E104" s="59">
        <v>45336</v>
      </c>
      <c r="F104" s="87"/>
    </row>
    <row r="105" spans="1:6" ht="34" x14ac:dyDescent="0.2">
      <c r="A105" s="63" t="s">
        <v>660</v>
      </c>
      <c r="B105" s="15" t="s">
        <v>661</v>
      </c>
      <c r="C105" s="15" t="s">
        <v>662</v>
      </c>
      <c r="D105" s="15" t="s">
        <v>1931</v>
      </c>
      <c r="E105" s="59">
        <v>45356</v>
      </c>
      <c r="F105" s="87"/>
    </row>
    <row r="106" spans="1:6" ht="17" x14ac:dyDescent="0.2">
      <c r="A106" s="63" t="s">
        <v>668</v>
      </c>
      <c r="B106" s="15" t="s">
        <v>669</v>
      </c>
      <c r="C106" s="15" t="s">
        <v>56</v>
      </c>
      <c r="D106" s="15" t="s">
        <v>2268</v>
      </c>
      <c r="E106" s="59">
        <v>45358</v>
      </c>
      <c r="F106" s="87"/>
    </row>
    <row r="107" spans="1:6" ht="17" x14ac:dyDescent="0.2">
      <c r="A107" s="63" t="s">
        <v>670</v>
      </c>
      <c r="B107" s="15" t="s">
        <v>671</v>
      </c>
      <c r="C107" s="15" t="s">
        <v>672</v>
      </c>
      <c r="D107" s="15" t="s">
        <v>1103</v>
      </c>
      <c r="E107" s="59">
        <v>45336</v>
      </c>
      <c r="F107" s="87"/>
    </row>
    <row r="108" spans="1:6" ht="17" x14ac:dyDescent="0.2">
      <c r="A108" s="63" t="s">
        <v>673</v>
      </c>
      <c r="B108" s="15" t="s">
        <v>674</v>
      </c>
      <c r="C108" s="15" t="s">
        <v>675</v>
      </c>
      <c r="D108" s="15" t="s">
        <v>1297</v>
      </c>
      <c r="E108" s="59">
        <v>45338</v>
      </c>
      <c r="F108" s="87"/>
    </row>
    <row r="109" spans="1:6" ht="17" x14ac:dyDescent="0.2">
      <c r="A109" s="63" t="s">
        <v>676</v>
      </c>
      <c r="B109" s="15" t="s">
        <v>677</v>
      </c>
      <c r="C109" s="15" t="s">
        <v>678</v>
      </c>
      <c r="D109" s="15" t="s">
        <v>1297</v>
      </c>
      <c r="E109" s="59">
        <v>45338</v>
      </c>
      <c r="F109" s="87"/>
    </row>
    <row r="110" spans="1:6" ht="17" x14ac:dyDescent="0.2">
      <c r="A110" s="63" t="s">
        <v>679</v>
      </c>
      <c r="B110" s="15" t="s">
        <v>680</v>
      </c>
      <c r="C110" s="15" t="s">
        <v>681</v>
      </c>
      <c r="D110" s="15" t="s">
        <v>832</v>
      </c>
      <c r="E110" s="59">
        <v>45336</v>
      </c>
      <c r="F110" s="87"/>
    </row>
    <row r="111" spans="1:6" ht="17" x14ac:dyDescent="0.2">
      <c r="A111" s="63" t="s">
        <v>682</v>
      </c>
      <c r="B111" s="15" t="s">
        <v>683</v>
      </c>
      <c r="C111" s="15" t="s">
        <v>672</v>
      </c>
      <c r="D111" s="15" t="s">
        <v>1195</v>
      </c>
      <c r="E111" s="59">
        <v>45337</v>
      </c>
      <c r="F111" s="87"/>
    </row>
    <row r="112" spans="1:6" ht="17" x14ac:dyDescent="0.2">
      <c r="A112" s="63" t="s">
        <v>684</v>
      </c>
      <c r="B112" s="15" t="s">
        <v>685</v>
      </c>
      <c r="C112" s="15" t="s">
        <v>672</v>
      </c>
      <c r="D112" s="15" t="s">
        <v>1297</v>
      </c>
      <c r="E112" s="59">
        <v>45338</v>
      </c>
      <c r="F112" s="87"/>
    </row>
    <row r="113" spans="1:6" ht="17" x14ac:dyDescent="0.2">
      <c r="A113" s="63" t="s">
        <v>686</v>
      </c>
      <c r="B113" s="15" t="s">
        <v>687</v>
      </c>
      <c r="C113" s="15" t="s">
        <v>672</v>
      </c>
      <c r="D113" s="15" t="s">
        <v>1297</v>
      </c>
      <c r="E113" s="59">
        <v>45338</v>
      </c>
      <c r="F113" s="87"/>
    </row>
    <row r="114" spans="1:6" ht="17" x14ac:dyDescent="0.2">
      <c r="A114" s="63" t="s">
        <v>688</v>
      </c>
      <c r="B114" s="15" t="s">
        <v>689</v>
      </c>
      <c r="C114" s="15" t="s">
        <v>577</v>
      </c>
      <c r="D114" s="15" t="s">
        <v>1044</v>
      </c>
      <c r="E114" s="59">
        <v>45335</v>
      </c>
      <c r="F114" s="87"/>
    </row>
    <row r="115" spans="1:6" ht="17" x14ac:dyDescent="0.2">
      <c r="A115" s="63" t="s">
        <v>690</v>
      </c>
      <c r="B115" s="15" t="s">
        <v>691</v>
      </c>
      <c r="C115" s="15" t="s">
        <v>692</v>
      </c>
      <c r="D115" s="15" t="s">
        <v>831</v>
      </c>
      <c r="E115" s="59">
        <v>45336</v>
      </c>
      <c r="F115" s="87"/>
    </row>
    <row r="116" spans="1:6" ht="17" x14ac:dyDescent="0.2">
      <c r="A116" s="63" t="s">
        <v>693</v>
      </c>
      <c r="B116" s="15" t="s">
        <v>694</v>
      </c>
      <c r="C116" s="15" t="s">
        <v>692</v>
      </c>
      <c r="D116" s="15" t="s">
        <v>830</v>
      </c>
      <c r="E116" s="59">
        <v>45337</v>
      </c>
      <c r="F116" s="87"/>
    </row>
    <row r="117" spans="1:6" ht="17" x14ac:dyDescent="0.2">
      <c r="A117" s="63" t="s">
        <v>695</v>
      </c>
      <c r="B117" s="15" t="s">
        <v>696</v>
      </c>
      <c r="C117" s="15" t="s">
        <v>295</v>
      </c>
      <c r="D117" s="15" t="s">
        <v>1297</v>
      </c>
      <c r="E117" s="59">
        <v>45338</v>
      </c>
      <c r="F117" s="87"/>
    </row>
    <row r="118" spans="1:6" ht="17" x14ac:dyDescent="0.2">
      <c r="A118" s="63" t="s">
        <v>697</v>
      </c>
      <c r="B118" s="15" t="s">
        <v>698</v>
      </c>
      <c r="C118" s="15" t="s">
        <v>699</v>
      </c>
      <c r="D118" s="15" t="s">
        <v>2142</v>
      </c>
      <c r="E118" s="59">
        <v>45356</v>
      </c>
      <c r="F118" s="87"/>
    </row>
    <row r="119" spans="1:6" ht="17" x14ac:dyDescent="0.2">
      <c r="A119" s="63" t="s">
        <v>700</v>
      </c>
      <c r="B119" s="15" t="s">
        <v>701</v>
      </c>
      <c r="C119" s="15" t="s">
        <v>678</v>
      </c>
      <c r="D119" s="15" t="s">
        <v>1297</v>
      </c>
      <c r="E119" s="59">
        <v>45338</v>
      </c>
      <c r="F119" s="87"/>
    </row>
    <row r="120" spans="1:6" ht="17" x14ac:dyDescent="0.2">
      <c r="A120" s="63" t="s">
        <v>702</v>
      </c>
      <c r="B120" s="15" t="s">
        <v>703</v>
      </c>
      <c r="C120" s="15" t="s">
        <v>168</v>
      </c>
      <c r="D120" s="15" t="s">
        <v>838</v>
      </c>
      <c r="E120" s="59">
        <v>45334</v>
      </c>
      <c r="F120" s="87"/>
    </row>
    <row r="121" spans="1:6" ht="17" x14ac:dyDescent="0.2">
      <c r="A121" s="63" t="s">
        <v>704</v>
      </c>
      <c r="B121" s="15" t="s">
        <v>705</v>
      </c>
      <c r="C121" s="15" t="s">
        <v>170</v>
      </c>
      <c r="D121" s="15" t="s">
        <v>1199</v>
      </c>
      <c r="E121" s="59">
        <v>45337</v>
      </c>
      <c r="F121" s="87"/>
    </row>
    <row r="122" spans="1:6" ht="17" x14ac:dyDescent="0.2">
      <c r="A122" s="63" t="s">
        <v>706</v>
      </c>
      <c r="B122" s="15" t="s">
        <v>707</v>
      </c>
      <c r="C122" s="15" t="s">
        <v>603</v>
      </c>
      <c r="D122" s="15" t="s">
        <v>1200</v>
      </c>
      <c r="E122" s="59">
        <v>45337</v>
      </c>
      <c r="F122" s="87"/>
    </row>
    <row r="123" spans="1:6" ht="17" x14ac:dyDescent="0.2">
      <c r="A123" s="63" t="s">
        <v>708</v>
      </c>
      <c r="B123" s="15" t="s">
        <v>709</v>
      </c>
      <c r="C123" s="15" t="s">
        <v>297</v>
      </c>
      <c r="D123" s="15" t="s">
        <v>1297</v>
      </c>
      <c r="E123" s="59">
        <v>45338</v>
      </c>
      <c r="F123" s="87"/>
    </row>
    <row r="124" spans="1:6" ht="17" x14ac:dyDescent="0.2">
      <c r="A124" s="63" t="s">
        <v>710</v>
      </c>
      <c r="B124" s="15" t="s">
        <v>711</v>
      </c>
      <c r="C124" s="15" t="s">
        <v>712</v>
      </c>
      <c r="D124" s="15" t="s">
        <v>1297</v>
      </c>
      <c r="E124" s="59">
        <v>45338</v>
      </c>
      <c r="F124" s="87"/>
    </row>
    <row r="125" spans="1:6" ht="17" x14ac:dyDescent="0.2">
      <c r="A125" s="63" t="s">
        <v>713</v>
      </c>
      <c r="B125" s="15" t="s">
        <v>714</v>
      </c>
      <c r="C125" s="15" t="s">
        <v>712</v>
      </c>
      <c r="D125" s="15" t="s">
        <v>1297</v>
      </c>
      <c r="E125" s="59">
        <v>45338</v>
      </c>
      <c r="F125" s="87"/>
    </row>
    <row r="126" spans="1:6" ht="17" x14ac:dyDescent="0.2">
      <c r="A126" s="63" t="s">
        <v>715</v>
      </c>
      <c r="B126" s="15" t="s">
        <v>716</v>
      </c>
      <c r="C126" s="15" t="s">
        <v>712</v>
      </c>
      <c r="D126" s="15" t="s">
        <v>1297</v>
      </c>
      <c r="E126" s="59">
        <v>45338</v>
      </c>
      <c r="F126" s="87"/>
    </row>
    <row r="127" spans="1:6" ht="17" x14ac:dyDescent="0.2">
      <c r="A127" s="63" t="s">
        <v>717</v>
      </c>
      <c r="B127" s="15" t="s">
        <v>718</v>
      </c>
      <c r="C127" s="15" t="s">
        <v>712</v>
      </c>
      <c r="D127" s="15" t="s">
        <v>2269</v>
      </c>
      <c r="E127" s="59">
        <v>45358</v>
      </c>
      <c r="F127" s="87"/>
    </row>
    <row r="128" spans="1:6" ht="17" x14ac:dyDescent="0.2">
      <c r="A128" s="63" t="s">
        <v>719</v>
      </c>
      <c r="B128" s="15" t="s">
        <v>720</v>
      </c>
      <c r="C128" s="15" t="s">
        <v>577</v>
      </c>
      <c r="D128" s="15" t="s">
        <v>2200</v>
      </c>
      <c r="E128" s="59">
        <v>45358</v>
      </c>
      <c r="F128" s="87"/>
    </row>
    <row r="129" spans="1:6" ht="34" x14ac:dyDescent="0.2">
      <c r="A129" s="63" t="s">
        <v>721</v>
      </c>
      <c r="B129" s="15" t="s">
        <v>722</v>
      </c>
      <c r="C129" s="15" t="s">
        <v>723</v>
      </c>
      <c r="D129" s="15" t="s">
        <v>2136</v>
      </c>
      <c r="E129" s="59">
        <v>45356</v>
      </c>
      <c r="F129" s="87"/>
    </row>
    <row r="130" spans="1:6" ht="17" x14ac:dyDescent="0.2">
      <c r="A130" s="63" t="s">
        <v>724</v>
      </c>
      <c r="B130" s="15" t="s">
        <v>725</v>
      </c>
      <c r="C130" s="15" t="s">
        <v>726</v>
      </c>
      <c r="D130" s="15" t="s">
        <v>1297</v>
      </c>
      <c r="E130" s="59">
        <v>45338</v>
      </c>
      <c r="F130" s="87"/>
    </row>
    <row r="131" spans="1:6" ht="17" x14ac:dyDescent="0.2">
      <c r="A131" s="63" t="s">
        <v>727</v>
      </c>
      <c r="B131" s="15" t="s">
        <v>728</v>
      </c>
      <c r="C131" s="15" t="s">
        <v>729</v>
      </c>
      <c r="D131" s="15" t="s">
        <v>1200</v>
      </c>
      <c r="E131" s="59">
        <v>45336</v>
      </c>
      <c r="F131" s="87"/>
    </row>
    <row r="132" spans="1:6" ht="17" x14ac:dyDescent="0.2">
      <c r="A132" s="63" t="s">
        <v>730</v>
      </c>
      <c r="B132" s="15" t="s">
        <v>731</v>
      </c>
      <c r="C132" s="15" t="s">
        <v>732</v>
      </c>
      <c r="D132" s="15" t="s">
        <v>1045</v>
      </c>
      <c r="E132" s="59">
        <v>45338</v>
      </c>
      <c r="F132" s="87"/>
    </row>
    <row r="133" spans="1:6" ht="17" x14ac:dyDescent="0.2">
      <c r="A133" s="63" t="s">
        <v>733</v>
      </c>
      <c r="B133" s="15" t="s">
        <v>734</v>
      </c>
      <c r="C133" s="15" t="s">
        <v>291</v>
      </c>
      <c r="D133" s="15" t="s">
        <v>1929</v>
      </c>
      <c r="E133" s="59">
        <v>45345</v>
      </c>
      <c r="F133" s="87"/>
    </row>
    <row r="134" spans="1:6" ht="17" x14ac:dyDescent="0.2">
      <c r="A134" s="63" t="s">
        <v>735</v>
      </c>
      <c r="B134" s="15" t="s">
        <v>736</v>
      </c>
      <c r="C134" s="15" t="s">
        <v>652</v>
      </c>
      <c r="D134" s="15" t="s">
        <v>1297</v>
      </c>
      <c r="E134" s="59">
        <v>45338</v>
      </c>
      <c r="F134" s="87"/>
    </row>
    <row r="135" spans="1:6" ht="34" x14ac:dyDescent="0.2">
      <c r="A135" s="63" t="s">
        <v>737</v>
      </c>
      <c r="B135" s="15" t="s">
        <v>738</v>
      </c>
      <c r="C135" s="15" t="s">
        <v>723</v>
      </c>
      <c r="D135" s="15" t="s">
        <v>2136</v>
      </c>
      <c r="E135" s="59">
        <v>45356</v>
      </c>
      <c r="F135" s="87"/>
    </row>
    <row r="136" spans="1:6" ht="17" x14ac:dyDescent="0.2">
      <c r="A136" s="63" t="s">
        <v>739</v>
      </c>
      <c r="B136" s="15" t="s">
        <v>740</v>
      </c>
      <c r="C136" s="15" t="s">
        <v>675</v>
      </c>
      <c r="D136" s="15" t="s">
        <v>2143</v>
      </c>
      <c r="E136" s="59">
        <v>45356</v>
      </c>
      <c r="F136" s="87"/>
    </row>
    <row r="137" spans="1:6" ht="17" x14ac:dyDescent="0.2">
      <c r="A137" s="63" t="s">
        <v>741</v>
      </c>
      <c r="B137" s="15" t="s">
        <v>742</v>
      </c>
      <c r="C137" s="15" t="s">
        <v>168</v>
      </c>
      <c r="D137" s="15" t="s">
        <v>838</v>
      </c>
      <c r="E137" s="59">
        <v>45334</v>
      </c>
      <c r="F137" s="87"/>
    </row>
    <row r="138" spans="1:6" ht="17" x14ac:dyDescent="0.2">
      <c r="A138" s="63" t="s">
        <v>771</v>
      </c>
      <c r="B138" s="15" t="s">
        <v>772</v>
      </c>
      <c r="C138" s="15" t="s">
        <v>560</v>
      </c>
      <c r="D138" s="15" t="s">
        <v>1297</v>
      </c>
      <c r="E138" s="59">
        <v>45338</v>
      </c>
      <c r="F138" s="87"/>
    </row>
    <row r="139" spans="1:6" ht="17" x14ac:dyDescent="0.2">
      <c r="A139" s="63" t="s">
        <v>773</v>
      </c>
      <c r="B139" s="15" t="s">
        <v>774</v>
      </c>
      <c r="C139" s="15" t="s">
        <v>289</v>
      </c>
      <c r="D139" s="15" t="s">
        <v>1297</v>
      </c>
      <c r="E139" s="59">
        <v>45338</v>
      </c>
      <c r="F139" s="87"/>
    </row>
    <row r="140" spans="1:6" ht="17" x14ac:dyDescent="0.2">
      <c r="A140" s="63" t="s">
        <v>775</v>
      </c>
      <c r="B140" s="15" t="s">
        <v>776</v>
      </c>
      <c r="C140" s="15" t="s">
        <v>248</v>
      </c>
      <c r="D140" s="15" t="s">
        <v>2270</v>
      </c>
      <c r="E140" s="59">
        <v>45359</v>
      </c>
      <c r="F140" s="87"/>
    </row>
    <row r="141" spans="1:6" ht="17" x14ac:dyDescent="0.2">
      <c r="A141" s="63" t="s">
        <v>777</v>
      </c>
      <c r="B141" s="15" t="s">
        <v>778</v>
      </c>
      <c r="C141" s="15" t="s">
        <v>779</v>
      </c>
      <c r="D141" s="15" t="s">
        <v>1046</v>
      </c>
      <c r="E141" s="59">
        <v>45336</v>
      </c>
      <c r="F141" s="87"/>
    </row>
    <row r="142" spans="1:6" ht="17" x14ac:dyDescent="0.2">
      <c r="A142" s="63" t="s">
        <v>780</v>
      </c>
      <c r="B142" s="15" t="s">
        <v>781</v>
      </c>
      <c r="C142" s="15" t="s">
        <v>611</v>
      </c>
      <c r="D142" s="15" t="s">
        <v>1297</v>
      </c>
      <c r="E142" s="59">
        <v>45338</v>
      </c>
      <c r="F142" s="87"/>
    </row>
    <row r="143" spans="1:6" ht="17" x14ac:dyDescent="0.2">
      <c r="A143" s="63" t="s">
        <v>787</v>
      </c>
      <c r="B143" s="15" t="s">
        <v>788</v>
      </c>
      <c r="C143" s="15" t="s">
        <v>789</v>
      </c>
      <c r="D143" s="15" t="s">
        <v>2144</v>
      </c>
      <c r="E143" s="59">
        <v>45356</v>
      </c>
      <c r="F143" s="87"/>
    </row>
    <row r="144" spans="1:6" ht="17" x14ac:dyDescent="0.2">
      <c r="A144" s="63" t="s">
        <v>790</v>
      </c>
      <c r="B144" s="15" t="s">
        <v>791</v>
      </c>
      <c r="C144" s="15" t="s">
        <v>792</v>
      </c>
      <c r="D144" s="15" t="s">
        <v>1201</v>
      </c>
      <c r="E144" s="59">
        <v>45336</v>
      </c>
      <c r="F144" s="87"/>
    </row>
    <row r="145" spans="1:6" ht="34" x14ac:dyDescent="0.2">
      <c r="A145" s="63" t="s">
        <v>793</v>
      </c>
      <c r="B145" s="15" t="s">
        <v>794</v>
      </c>
      <c r="C145" s="15" t="s">
        <v>795</v>
      </c>
      <c r="D145" s="15" t="s">
        <v>2136</v>
      </c>
      <c r="E145" s="59">
        <v>45356</v>
      </c>
      <c r="F145" s="87"/>
    </row>
    <row r="146" spans="1:6" ht="17" x14ac:dyDescent="0.2">
      <c r="A146" s="63" t="s">
        <v>796</v>
      </c>
      <c r="B146" s="15" t="s">
        <v>797</v>
      </c>
      <c r="C146" s="15" t="s">
        <v>246</v>
      </c>
      <c r="D146" s="15" t="s">
        <v>1929</v>
      </c>
      <c r="E146" s="59">
        <v>45345</v>
      </c>
      <c r="F146" s="87"/>
    </row>
    <row r="147" spans="1:6" ht="17" x14ac:dyDescent="0.2">
      <c r="A147" s="63" t="s">
        <v>798</v>
      </c>
      <c r="B147" s="15" t="s">
        <v>799</v>
      </c>
      <c r="C147" s="15" t="s">
        <v>789</v>
      </c>
      <c r="D147" s="15" t="s">
        <v>2145</v>
      </c>
      <c r="E147" s="59">
        <v>45356</v>
      </c>
      <c r="F147" s="87"/>
    </row>
    <row r="148" spans="1:6" ht="17" x14ac:dyDescent="0.2">
      <c r="A148" s="63" t="s">
        <v>800</v>
      </c>
      <c r="B148" s="15" t="s">
        <v>801</v>
      </c>
      <c r="C148" s="15" t="s">
        <v>692</v>
      </c>
      <c r="D148" s="15" t="s">
        <v>1046</v>
      </c>
      <c r="E148" s="59">
        <v>45335</v>
      </c>
      <c r="F148" s="87"/>
    </row>
    <row r="149" spans="1:6" ht="17" x14ac:dyDescent="0.2">
      <c r="A149" s="63" t="s">
        <v>802</v>
      </c>
      <c r="B149" s="15" t="s">
        <v>803</v>
      </c>
      <c r="C149" s="15" t="s">
        <v>288</v>
      </c>
      <c r="D149" s="15" t="s">
        <v>1297</v>
      </c>
      <c r="E149" s="59">
        <v>45338</v>
      </c>
      <c r="F149" s="87"/>
    </row>
    <row r="150" spans="1:6" ht="17" x14ac:dyDescent="0.2">
      <c r="A150" s="63" t="s">
        <v>804</v>
      </c>
      <c r="B150" s="15" t="s">
        <v>2076</v>
      </c>
      <c r="C150" s="15" t="s">
        <v>675</v>
      </c>
      <c r="D150" s="15" t="s">
        <v>2146</v>
      </c>
      <c r="E150" s="59">
        <v>45356</v>
      </c>
      <c r="F150" s="87"/>
    </row>
    <row r="151" spans="1:6" ht="17" x14ac:dyDescent="0.2">
      <c r="A151" s="63" t="s">
        <v>806</v>
      </c>
      <c r="B151" s="15" t="s">
        <v>807</v>
      </c>
      <c r="C151" s="15" t="s">
        <v>808</v>
      </c>
      <c r="D151" s="15" t="s">
        <v>1194</v>
      </c>
      <c r="E151" s="59">
        <v>45336</v>
      </c>
      <c r="F151" s="87"/>
    </row>
    <row r="152" spans="1:6" ht="17" x14ac:dyDescent="0.2">
      <c r="A152" s="63" t="s">
        <v>809</v>
      </c>
      <c r="B152" s="15" t="s">
        <v>810</v>
      </c>
      <c r="C152" s="15" t="s">
        <v>808</v>
      </c>
      <c r="D152" s="15" t="s">
        <v>1297</v>
      </c>
      <c r="E152" s="59">
        <v>45338</v>
      </c>
      <c r="F152" s="87"/>
    </row>
    <row r="153" spans="1:6" ht="17" x14ac:dyDescent="0.2">
      <c r="A153" s="63" t="s">
        <v>840</v>
      </c>
      <c r="B153" s="15" t="s">
        <v>841</v>
      </c>
      <c r="C153" s="15" t="s">
        <v>291</v>
      </c>
      <c r="D153" s="15" t="s">
        <v>1202</v>
      </c>
      <c r="E153" s="59">
        <v>45337</v>
      </c>
      <c r="F153" s="87"/>
    </row>
    <row r="154" spans="1:6" ht="17" x14ac:dyDescent="0.2">
      <c r="A154" s="63" t="s">
        <v>842</v>
      </c>
      <c r="B154" s="15" t="s">
        <v>843</v>
      </c>
      <c r="C154" s="15" t="s">
        <v>606</v>
      </c>
      <c r="D154" s="15" t="s">
        <v>1202</v>
      </c>
      <c r="E154" s="59">
        <v>45336</v>
      </c>
      <c r="F154" s="87"/>
    </row>
    <row r="155" spans="1:6" ht="17" x14ac:dyDescent="0.2">
      <c r="A155" s="63" t="s">
        <v>844</v>
      </c>
      <c r="B155" s="15" t="s">
        <v>845</v>
      </c>
      <c r="C155" s="15" t="s">
        <v>846</v>
      </c>
      <c r="D155" s="15" t="s">
        <v>1297</v>
      </c>
      <c r="E155" s="59">
        <v>45338</v>
      </c>
      <c r="F155" s="87"/>
    </row>
    <row r="156" spans="1:6" ht="17" x14ac:dyDescent="0.2">
      <c r="A156" s="63" t="s">
        <v>847</v>
      </c>
      <c r="B156" s="15" t="s">
        <v>848</v>
      </c>
      <c r="C156" s="15" t="s">
        <v>849</v>
      </c>
      <c r="D156" s="15" t="s">
        <v>1929</v>
      </c>
      <c r="E156" s="59">
        <v>45345</v>
      </c>
      <c r="F156" s="87"/>
    </row>
    <row r="157" spans="1:6" ht="17" x14ac:dyDescent="0.2">
      <c r="A157" s="63" t="s">
        <v>850</v>
      </c>
      <c r="B157" s="15" t="s">
        <v>851</v>
      </c>
      <c r="C157" s="15" t="s">
        <v>611</v>
      </c>
      <c r="D157" s="15" t="s">
        <v>1297</v>
      </c>
      <c r="E157" s="59">
        <v>45338</v>
      </c>
      <c r="F157" s="87"/>
    </row>
    <row r="158" spans="1:6" ht="17" x14ac:dyDescent="0.2">
      <c r="A158" s="63" t="s">
        <v>852</v>
      </c>
      <c r="B158" s="15" t="s">
        <v>853</v>
      </c>
      <c r="C158" s="15" t="s">
        <v>611</v>
      </c>
      <c r="D158" s="15" t="s">
        <v>1297</v>
      </c>
      <c r="E158" s="59">
        <v>45338</v>
      </c>
      <c r="F158" s="87"/>
    </row>
    <row r="159" spans="1:6" ht="17" x14ac:dyDescent="0.2">
      <c r="A159" s="63" t="s">
        <v>854</v>
      </c>
      <c r="B159" s="15" t="s">
        <v>855</v>
      </c>
      <c r="C159" s="15" t="s">
        <v>723</v>
      </c>
      <c r="D159" s="15" t="s">
        <v>1047</v>
      </c>
      <c r="E159" s="59">
        <v>45335</v>
      </c>
      <c r="F159" s="87"/>
    </row>
    <row r="160" spans="1:6" ht="17" x14ac:dyDescent="0.2">
      <c r="A160" s="63" t="s">
        <v>856</v>
      </c>
      <c r="B160" s="15" t="s">
        <v>857</v>
      </c>
      <c r="C160" s="15" t="s">
        <v>723</v>
      </c>
      <c r="D160" s="15" t="s">
        <v>1297</v>
      </c>
      <c r="E160" s="59">
        <v>45338</v>
      </c>
      <c r="F160" s="87"/>
    </row>
    <row r="161" spans="1:6" ht="17" x14ac:dyDescent="0.2">
      <c r="A161" s="63" t="s">
        <v>858</v>
      </c>
      <c r="B161" s="15" t="s">
        <v>859</v>
      </c>
      <c r="C161" s="15" t="s">
        <v>846</v>
      </c>
      <c r="D161" s="15" t="s">
        <v>1297</v>
      </c>
      <c r="E161" s="59">
        <v>45338</v>
      </c>
      <c r="F161" s="87"/>
    </row>
    <row r="162" spans="1:6" ht="17" x14ac:dyDescent="0.2">
      <c r="A162" s="63" t="s">
        <v>860</v>
      </c>
      <c r="B162" s="15" t="s">
        <v>861</v>
      </c>
      <c r="C162" s="15" t="s">
        <v>732</v>
      </c>
      <c r="D162" s="15" t="s">
        <v>1297</v>
      </c>
      <c r="E162" s="59">
        <v>45338</v>
      </c>
      <c r="F162" s="87"/>
    </row>
    <row r="163" spans="1:6" ht="17" x14ac:dyDescent="0.2">
      <c r="A163" s="63" t="s">
        <v>862</v>
      </c>
      <c r="B163" s="15" t="s">
        <v>863</v>
      </c>
      <c r="C163" s="15" t="s">
        <v>732</v>
      </c>
      <c r="D163" s="15" t="s">
        <v>1297</v>
      </c>
      <c r="E163" s="59">
        <v>45338</v>
      </c>
      <c r="F163" s="87"/>
    </row>
    <row r="164" spans="1:6" ht="17" x14ac:dyDescent="0.2">
      <c r="A164" s="63" t="s">
        <v>864</v>
      </c>
      <c r="B164" s="15" t="s">
        <v>865</v>
      </c>
      <c r="C164" s="15" t="s">
        <v>732</v>
      </c>
      <c r="D164" s="15" t="s">
        <v>1297</v>
      </c>
      <c r="E164" s="59">
        <v>45338</v>
      </c>
      <c r="F164" s="87"/>
    </row>
    <row r="165" spans="1:6" ht="17" x14ac:dyDescent="0.2">
      <c r="A165" s="63" t="s">
        <v>866</v>
      </c>
      <c r="B165" s="15" t="s">
        <v>867</v>
      </c>
      <c r="C165" s="15" t="s">
        <v>292</v>
      </c>
      <c r="D165" s="15" t="s">
        <v>1297</v>
      </c>
      <c r="E165" s="59">
        <v>45338</v>
      </c>
      <c r="F165" s="87"/>
    </row>
    <row r="166" spans="1:6" ht="17" x14ac:dyDescent="0.2">
      <c r="A166" s="63" t="s">
        <v>868</v>
      </c>
      <c r="B166" s="15" t="s">
        <v>869</v>
      </c>
      <c r="C166" s="15" t="s">
        <v>870</v>
      </c>
      <c r="D166" s="15" t="s">
        <v>1297</v>
      </c>
      <c r="E166" s="59">
        <v>45338</v>
      </c>
      <c r="F166" s="87"/>
    </row>
    <row r="167" spans="1:6" ht="17" x14ac:dyDescent="0.2">
      <c r="A167" s="63" t="s">
        <v>871</v>
      </c>
      <c r="B167" s="15" t="s">
        <v>872</v>
      </c>
      <c r="C167" s="15" t="s">
        <v>873</v>
      </c>
      <c r="D167" s="15" t="s">
        <v>1929</v>
      </c>
      <c r="E167" s="59">
        <v>45345</v>
      </c>
      <c r="F167" s="87"/>
    </row>
    <row r="168" spans="1:6" ht="17" x14ac:dyDescent="0.2">
      <c r="A168" s="63" t="s">
        <v>874</v>
      </c>
      <c r="B168" s="15" t="s">
        <v>875</v>
      </c>
      <c r="C168" s="15" t="s">
        <v>876</v>
      </c>
      <c r="D168" s="15" t="s">
        <v>2271</v>
      </c>
      <c r="E168" s="59">
        <v>45359</v>
      </c>
      <c r="F168" s="87"/>
    </row>
    <row r="169" spans="1:6" ht="17" x14ac:dyDescent="0.2">
      <c r="A169" s="63" t="s">
        <v>877</v>
      </c>
      <c r="B169" s="15" t="s">
        <v>878</v>
      </c>
      <c r="C169" s="15" t="s">
        <v>879</v>
      </c>
      <c r="D169" s="15" t="s">
        <v>1297</v>
      </c>
      <c r="E169" s="59">
        <v>45338</v>
      </c>
      <c r="F169" s="87"/>
    </row>
    <row r="170" spans="1:6" ht="34" x14ac:dyDescent="0.2">
      <c r="A170" s="63" t="s">
        <v>880</v>
      </c>
      <c r="B170" s="15" t="s">
        <v>881</v>
      </c>
      <c r="C170" s="15" t="s">
        <v>588</v>
      </c>
      <c r="D170" s="15" t="s">
        <v>2136</v>
      </c>
      <c r="E170" s="59">
        <v>45356</v>
      </c>
      <c r="F170" s="87"/>
    </row>
    <row r="171" spans="1:6" ht="17" x14ac:dyDescent="0.2">
      <c r="A171" s="63" t="s">
        <v>882</v>
      </c>
      <c r="B171" s="15" t="s">
        <v>883</v>
      </c>
      <c r="C171" s="15" t="s">
        <v>681</v>
      </c>
      <c r="D171" s="15" t="s">
        <v>1929</v>
      </c>
      <c r="E171" s="59">
        <v>45345</v>
      </c>
      <c r="F171" s="87"/>
    </row>
    <row r="172" spans="1:6" ht="17" x14ac:dyDescent="0.2">
      <c r="A172" s="63" t="s">
        <v>884</v>
      </c>
      <c r="B172" s="15" t="s">
        <v>885</v>
      </c>
      <c r="C172" s="15" t="s">
        <v>789</v>
      </c>
      <c r="D172" s="15" t="s">
        <v>1297</v>
      </c>
      <c r="E172" s="59">
        <v>45338</v>
      </c>
      <c r="F172" s="87"/>
    </row>
    <row r="173" spans="1:6" ht="17" x14ac:dyDescent="0.2">
      <c r="A173" s="63" t="s">
        <v>886</v>
      </c>
      <c r="B173" s="15" t="s">
        <v>887</v>
      </c>
      <c r="C173" s="15" t="s">
        <v>789</v>
      </c>
      <c r="D173" s="15" t="s">
        <v>1297</v>
      </c>
      <c r="E173" s="59">
        <v>45338</v>
      </c>
      <c r="F173" s="87"/>
    </row>
    <row r="174" spans="1:6" ht="17" x14ac:dyDescent="0.2">
      <c r="A174" s="63" t="s">
        <v>888</v>
      </c>
      <c r="B174" s="15" t="s">
        <v>889</v>
      </c>
      <c r="C174" s="15" t="s">
        <v>289</v>
      </c>
      <c r="D174" s="15" t="s">
        <v>1297</v>
      </c>
      <c r="E174" s="59">
        <v>45338</v>
      </c>
      <c r="F174" s="87"/>
    </row>
    <row r="175" spans="1:6" ht="17" x14ac:dyDescent="0.2">
      <c r="A175" s="63" t="s">
        <v>890</v>
      </c>
      <c r="B175" s="15" t="s">
        <v>891</v>
      </c>
      <c r="C175" s="15" t="s">
        <v>681</v>
      </c>
      <c r="D175" s="15" t="s">
        <v>1297</v>
      </c>
      <c r="E175" s="59">
        <v>45338</v>
      </c>
      <c r="F175" s="87"/>
    </row>
    <row r="176" spans="1:6" ht="17" x14ac:dyDescent="0.2">
      <c r="A176" s="63" t="s">
        <v>892</v>
      </c>
      <c r="B176" s="15" t="s">
        <v>893</v>
      </c>
      <c r="C176" s="15" t="s">
        <v>591</v>
      </c>
      <c r="D176" s="15" t="s">
        <v>832</v>
      </c>
      <c r="E176" s="59">
        <v>45337</v>
      </c>
      <c r="F176" s="87"/>
    </row>
    <row r="177" spans="1:6" ht="17" x14ac:dyDescent="0.2">
      <c r="A177" s="63" t="s">
        <v>894</v>
      </c>
      <c r="B177" s="15" t="s">
        <v>895</v>
      </c>
      <c r="C177" s="15" t="s">
        <v>896</v>
      </c>
      <c r="D177" s="15" t="s">
        <v>1929</v>
      </c>
      <c r="E177" s="59">
        <v>45345</v>
      </c>
      <c r="F177" s="87"/>
    </row>
    <row r="178" spans="1:6" ht="17" x14ac:dyDescent="0.2">
      <c r="A178" s="63" t="s">
        <v>897</v>
      </c>
      <c r="B178" s="15" t="s">
        <v>898</v>
      </c>
      <c r="C178" s="15" t="s">
        <v>712</v>
      </c>
      <c r="D178" s="15" t="s">
        <v>1297</v>
      </c>
      <c r="E178" s="59">
        <v>45338</v>
      </c>
      <c r="F178" s="87"/>
    </row>
    <row r="179" spans="1:6" ht="17" x14ac:dyDescent="0.2">
      <c r="A179" s="63" t="s">
        <v>899</v>
      </c>
      <c r="B179" s="15" t="s">
        <v>900</v>
      </c>
      <c r="C179" s="15" t="s">
        <v>672</v>
      </c>
      <c r="D179" s="15" t="s">
        <v>1297</v>
      </c>
      <c r="E179" s="59">
        <v>45338</v>
      </c>
      <c r="F179" s="87"/>
    </row>
    <row r="180" spans="1:6" ht="17" x14ac:dyDescent="0.2">
      <c r="A180" s="63" t="s">
        <v>901</v>
      </c>
      <c r="B180" s="15" t="s">
        <v>902</v>
      </c>
      <c r="C180" s="15" t="s">
        <v>296</v>
      </c>
      <c r="D180" s="15" t="s">
        <v>1297</v>
      </c>
      <c r="E180" s="59">
        <v>45338</v>
      </c>
      <c r="F180" s="87"/>
    </row>
    <row r="181" spans="1:6" ht="17" x14ac:dyDescent="0.2">
      <c r="A181" s="63" t="s">
        <v>903</v>
      </c>
      <c r="B181" s="15" t="s">
        <v>904</v>
      </c>
      <c r="C181" s="15" t="s">
        <v>905</v>
      </c>
      <c r="D181" s="15" t="s">
        <v>832</v>
      </c>
      <c r="E181" s="59">
        <v>45337</v>
      </c>
      <c r="F181" s="87"/>
    </row>
    <row r="182" spans="1:6" ht="17" x14ac:dyDescent="0.2">
      <c r="A182" s="63" t="s">
        <v>906</v>
      </c>
      <c r="B182" s="15" t="s">
        <v>907</v>
      </c>
      <c r="C182" s="15" t="s">
        <v>792</v>
      </c>
      <c r="D182" s="15" t="s">
        <v>1297</v>
      </c>
      <c r="E182" s="59">
        <v>45338</v>
      </c>
      <c r="F182" s="87"/>
    </row>
    <row r="183" spans="1:6" ht="17" x14ac:dyDescent="0.2">
      <c r="A183" s="63" t="s">
        <v>908</v>
      </c>
      <c r="B183" s="15" t="s">
        <v>909</v>
      </c>
      <c r="C183" s="15" t="s">
        <v>910</v>
      </c>
      <c r="D183" s="15" t="s">
        <v>1297</v>
      </c>
      <c r="E183" s="59">
        <v>45338</v>
      </c>
      <c r="F183" s="87"/>
    </row>
    <row r="184" spans="1:6" ht="17" x14ac:dyDescent="0.2">
      <c r="A184" s="63" t="s">
        <v>911</v>
      </c>
      <c r="B184" s="15" t="s">
        <v>912</v>
      </c>
      <c r="C184" s="15" t="s">
        <v>913</v>
      </c>
      <c r="D184" s="15" t="s">
        <v>1297</v>
      </c>
      <c r="E184" s="59">
        <v>45338</v>
      </c>
      <c r="F184" s="87"/>
    </row>
    <row r="185" spans="1:6" ht="17" x14ac:dyDescent="0.2">
      <c r="A185" s="63" t="s">
        <v>914</v>
      </c>
      <c r="B185" s="15" t="s">
        <v>915</v>
      </c>
      <c r="C185" s="15" t="s">
        <v>913</v>
      </c>
      <c r="D185" s="15" t="s">
        <v>1297</v>
      </c>
      <c r="E185" s="59">
        <v>45338</v>
      </c>
      <c r="F185" s="87"/>
    </row>
    <row r="186" spans="1:6" ht="17" x14ac:dyDescent="0.2">
      <c r="A186" s="63" t="s">
        <v>1048</v>
      </c>
      <c r="B186" s="15" t="s">
        <v>1049</v>
      </c>
      <c r="C186" s="15" t="s">
        <v>657</v>
      </c>
      <c r="D186" s="15" t="s">
        <v>1297</v>
      </c>
      <c r="E186" s="59">
        <v>45338</v>
      </c>
      <c r="F186" s="87"/>
    </row>
    <row r="187" spans="1:6" ht="17" x14ac:dyDescent="0.2">
      <c r="A187" s="63" t="s">
        <v>1050</v>
      </c>
      <c r="B187" s="15" t="s">
        <v>1051</v>
      </c>
      <c r="C187" s="15" t="s">
        <v>849</v>
      </c>
      <c r="D187" s="15" t="s">
        <v>1297</v>
      </c>
      <c r="E187" s="59">
        <v>45338</v>
      </c>
      <c r="F187" s="87"/>
    </row>
    <row r="188" spans="1:6" ht="17" x14ac:dyDescent="0.2">
      <c r="A188" s="63" t="s">
        <v>1052</v>
      </c>
      <c r="B188" s="15" t="s">
        <v>1053</v>
      </c>
      <c r="C188" s="15" t="s">
        <v>301</v>
      </c>
      <c r="D188" s="15" t="s">
        <v>1929</v>
      </c>
      <c r="E188" s="59">
        <v>45345</v>
      </c>
      <c r="F188" s="87"/>
    </row>
    <row r="189" spans="1:6" ht="17" x14ac:dyDescent="0.2">
      <c r="A189" s="63" t="s">
        <v>1054</v>
      </c>
      <c r="B189" s="15" t="s">
        <v>1055</v>
      </c>
      <c r="C189" s="15" t="s">
        <v>297</v>
      </c>
      <c r="D189" s="15" t="s">
        <v>1297</v>
      </c>
      <c r="E189" s="59">
        <v>45338</v>
      </c>
      <c r="F189" s="87"/>
    </row>
    <row r="190" spans="1:6" ht="17" x14ac:dyDescent="0.2">
      <c r="A190" s="63" t="s">
        <v>1056</v>
      </c>
      <c r="B190" s="15" t="s">
        <v>1057</v>
      </c>
      <c r="C190" s="15" t="s">
        <v>1058</v>
      </c>
      <c r="D190" s="15" t="s">
        <v>1297</v>
      </c>
      <c r="E190" s="59">
        <v>45338</v>
      </c>
      <c r="F190" s="87"/>
    </row>
    <row r="191" spans="1:6" ht="17" x14ac:dyDescent="0.2">
      <c r="A191" s="63" t="s">
        <v>1059</v>
      </c>
      <c r="B191" s="15" t="s">
        <v>1060</v>
      </c>
      <c r="C191" s="15" t="s">
        <v>849</v>
      </c>
      <c r="D191" s="15" t="s">
        <v>1297</v>
      </c>
      <c r="E191" s="59">
        <v>45338</v>
      </c>
      <c r="F191" s="87"/>
    </row>
    <row r="192" spans="1:6" ht="17" x14ac:dyDescent="0.2">
      <c r="A192" s="63" t="s">
        <v>1061</v>
      </c>
      <c r="B192" s="15" t="s">
        <v>1062</v>
      </c>
      <c r="C192" s="15" t="s">
        <v>652</v>
      </c>
      <c r="D192" s="15" t="s">
        <v>1297</v>
      </c>
      <c r="E192" s="59">
        <v>45338</v>
      </c>
      <c r="F192" s="87"/>
    </row>
    <row r="193" spans="1:6" ht="17" x14ac:dyDescent="0.2">
      <c r="A193" s="63" t="s">
        <v>1063</v>
      </c>
      <c r="B193" s="15" t="s">
        <v>1064</v>
      </c>
      <c r="C193" s="15" t="s">
        <v>170</v>
      </c>
      <c r="D193" s="15" t="s">
        <v>1297</v>
      </c>
      <c r="E193" s="59">
        <v>45338</v>
      </c>
      <c r="F193" s="87"/>
    </row>
    <row r="194" spans="1:6" ht="17" x14ac:dyDescent="0.2">
      <c r="A194" s="63" t="s">
        <v>1065</v>
      </c>
      <c r="B194" s="15" t="s">
        <v>1066</v>
      </c>
      <c r="C194" s="15" t="s">
        <v>723</v>
      </c>
      <c r="D194" s="15" t="s">
        <v>1297</v>
      </c>
      <c r="E194" s="59">
        <v>45338</v>
      </c>
      <c r="F194" s="87"/>
    </row>
    <row r="195" spans="1:6" ht="17" x14ac:dyDescent="0.2">
      <c r="A195" s="63" t="s">
        <v>1067</v>
      </c>
      <c r="B195" s="15" t="s">
        <v>1068</v>
      </c>
      <c r="C195" s="15" t="s">
        <v>1058</v>
      </c>
      <c r="D195" s="15" t="s">
        <v>1297</v>
      </c>
      <c r="E195" s="59">
        <v>45338</v>
      </c>
      <c r="F195" s="87"/>
    </row>
    <row r="196" spans="1:6" ht="17" x14ac:dyDescent="0.2">
      <c r="A196" s="63" t="s">
        <v>1069</v>
      </c>
      <c r="B196" s="15" t="s">
        <v>1070</v>
      </c>
      <c r="C196" s="15" t="s">
        <v>726</v>
      </c>
      <c r="D196" s="15" t="s">
        <v>1297</v>
      </c>
      <c r="E196" s="59">
        <v>45338</v>
      </c>
      <c r="F196" s="87"/>
    </row>
    <row r="197" spans="1:6" ht="17" x14ac:dyDescent="0.2">
      <c r="A197" s="63" t="s">
        <v>1071</v>
      </c>
      <c r="B197" s="15" t="s">
        <v>1072</v>
      </c>
      <c r="C197" s="15" t="s">
        <v>1058</v>
      </c>
      <c r="D197" s="15" t="s">
        <v>1297</v>
      </c>
      <c r="E197" s="59">
        <v>45338</v>
      </c>
      <c r="F197" s="87"/>
    </row>
    <row r="198" spans="1:6" ht="17" x14ac:dyDescent="0.2">
      <c r="A198" s="63" t="s">
        <v>1073</v>
      </c>
      <c r="B198" s="15" t="s">
        <v>1074</v>
      </c>
      <c r="C198" s="15" t="s">
        <v>896</v>
      </c>
      <c r="D198" s="15" t="s">
        <v>1297</v>
      </c>
      <c r="E198" s="59">
        <v>45338</v>
      </c>
      <c r="F198" s="87"/>
    </row>
    <row r="199" spans="1:6" ht="17" x14ac:dyDescent="0.2">
      <c r="A199" s="63" t="s">
        <v>1075</v>
      </c>
      <c r="B199" s="15" t="s">
        <v>1076</v>
      </c>
      <c r="C199" s="15" t="s">
        <v>598</v>
      </c>
      <c r="D199" s="15" t="s">
        <v>2147</v>
      </c>
      <c r="E199" s="59">
        <v>45356</v>
      </c>
      <c r="F199" s="87"/>
    </row>
    <row r="200" spans="1:6" ht="17" x14ac:dyDescent="0.2">
      <c r="A200" s="63" t="s">
        <v>1077</v>
      </c>
      <c r="B200" s="15" t="s">
        <v>1078</v>
      </c>
      <c r="C200" s="15" t="s">
        <v>1079</v>
      </c>
      <c r="D200" s="15" t="s">
        <v>1297</v>
      </c>
      <c r="E200" s="59">
        <v>45338</v>
      </c>
      <c r="F200" s="87"/>
    </row>
    <row r="201" spans="1:6" ht="17" x14ac:dyDescent="0.2">
      <c r="A201" s="63" t="s">
        <v>1080</v>
      </c>
      <c r="B201" s="15" t="s">
        <v>1081</v>
      </c>
      <c r="C201" s="15" t="s">
        <v>681</v>
      </c>
      <c r="D201" s="15" t="s">
        <v>1297</v>
      </c>
      <c r="E201" s="59">
        <v>45338</v>
      </c>
      <c r="F201" s="87"/>
    </row>
    <row r="202" spans="1:6" ht="17" x14ac:dyDescent="0.2">
      <c r="A202" s="63" t="s">
        <v>1082</v>
      </c>
      <c r="B202" s="15" t="s">
        <v>1083</v>
      </c>
      <c r="C202" s="15" t="s">
        <v>849</v>
      </c>
      <c r="D202" s="15" t="s">
        <v>1297</v>
      </c>
      <c r="E202" s="59">
        <v>45338</v>
      </c>
      <c r="F202" s="87"/>
    </row>
    <row r="203" spans="1:6" ht="17" x14ac:dyDescent="0.2">
      <c r="A203" s="63" t="s">
        <v>1084</v>
      </c>
      <c r="B203" s="15" t="s">
        <v>1085</v>
      </c>
      <c r="C203" s="15" t="s">
        <v>560</v>
      </c>
      <c r="D203" s="15" t="s">
        <v>1297</v>
      </c>
      <c r="E203" s="59">
        <v>45338</v>
      </c>
      <c r="F203" s="87"/>
    </row>
    <row r="204" spans="1:6" ht="17" x14ac:dyDescent="0.2">
      <c r="A204" s="63" t="s">
        <v>1086</v>
      </c>
      <c r="B204" s="15" t="s">
        <v>1087</v>
      </c>
      <c r="C204" s="15" t="s">
        <v>560</v>
      </c>
      <c r="D204" s="15" t="s">
        <v>1297</v>
      </c>
      <c r="E204" s="59">
        <v>45338</v>
      </c>
      <c r="F204" s="87"/>
    </row>
    <row r="205" spans="1:6" ht="17" x14ac:dyDescent="0.2">
      <c r="A205" s="63" t="s">
        <v>1088</v>
      </c>
      <c r="B205" s="15" t="s">
        <v>1089</v>
      </c>
      <c r="C205" s="15" t="s">
        <v>598</v>
      </c>
      <c r="D205" s="15" t="s">
        <v>1950</v>
      </c>
      <c r="E205" s="59">
        <v>45349</v>
      </c>
      <c r="F205" s="87"/>
    </row>
    <row r="206" spans="1:6" ht="17" x14ac:dyDescent="0.2">
      <c r="A206" s="63" t="s">
        <v>1090</v>
      </c>
      <c r="B206" s="15" t="s">
        <v>1091</v>
      </c>
      <c r="C206" s="15" t="s">
        <v>792</v>
      </c>
      <c r="D206" s="15" t="s">
        <v>1297</v>
      </c>
      <c r="E206" s="59">
        <v>45338</v>
      </c>
      <c r="F206" s="87"/>
    </row>
    <row r="207" spans="1:6" ht="17" x14ac:dyDescent="0.2">
      <c r="A207" s="63" t="s">
        <v>1092</v>
      </c>
      <c r="B207" s="15" t="s">
        <v>1093</v>
      </c>
      <c r="C207" s="15" t="s">
        <v>1094</v>
      </c>
      <c r="D207" s="15" t="s">
        <v>1297</v>
      </c>
      <c r="E207" s="59">
        <v>45338</v>
      </c>
      <c r="F207" s="87"/>
    </row>
    <row r="208" spans="1:6" ht="17" x14ac:dyDescent="0.2">
      <c r="A208" s="63" t="s">
        <v>1095</v>
      </c>
      <c r="B208" s="15" t="s">
        <v>1096</v>
      </c>
      <c r="C208" s="15" t="s">
        <v>557</v>
      </c>
      <c r="D208" s="15" t="s">
        <v>1297</v>
      </c>
      <c r="E208" s="59">
        <v>45338</v>
      </c>
      <c r="F208" s="87"/>
    </row>
    <row r="209" spans="1:6" ht="17" x14ac:dyDescent="0.2">
      <c r="A209" s="63" t="s">
        <v>1097</v>
      </c>
      <c r="B209" s="15" t="s">
        <v>1098</v>
      </c>
      <c r="C209" s="15" t="s">
        <v>557</v>
      </c>
      <c r="D209" s="15" t="s">
        <v>1297</v>
      </c>
      <c r="E209" s="59">
        <v>45338</v>
      </c>
      <c r="F209" s="87"/>
    </row>
    <row r="210" spans="1:6" ht="17" x14ac:dyDescent="0.2">
      <c r="A210" s="63" t="s">
        <v>1099</v>
      </c>
      <c r="B210" s="15" t="s">
        <v>1100</v>
      </c>
      <c r="C210" s="15" t="s">
        <v>1101</v>
      </c>
      <c r="D210" s="15" t="s">
        <v>1203</v>
      </c>
      <c r="E210" s="59">
        <v>45336</v>
      </c>
      <c r="F210" s="87"/>
    </row>
    <row r="211" spans="1:6" ht="17" x14ac:dyDescent="0.2">
      <c r="A211" s="63" t="s">
        <v>1204</v>
      </c>
      <c r="B211" s="15" t="s">
        <v>1205</v>
      </c>
      <c r="C211" s="15" t="s">
        <v>726</v>
      </c>
      <c r="D211" s="15" t="s">
        <v>1206</v>
      </c>
      <c r="E211" s="59">
        <v>45336</v>
      </c>
      <c r="F211" s="87"/>
    </row>
    <row r="212" spans="1:6" ht="17" x14ac:dyDescent="0.2">
      <c r="A212" s="63" t="s">
        <v>1207</v>
      </c>
      <c r="B212" s="15" t="s">
        <v>1208</v>
      </c>
      <c r="C212" s="15" t="s">
        <v>732</v>
      </c>
      <c r="D212" s="15" t="s">
        <v>1297</v>
      </c>
      <c r="E212" s="59">
        <v>45338</v>
      </c>
      <c r="F212" s="87"/>
    </row>
    <row r="213" spans="1:6" ht="17" x14ac:dyDescent="0.2">
      <c r="A213" s="63" t="s">
        <v>1209</v>
      </c>
      <c r="B213" s="15" t="s">
        <v>1210</v>
      </c>
      <c r="C213" s="15" t="s">
        <v>732</v>
      </c>
      <c r="D213" s="15" t="s">
        <v>1297</v>
      </c>
      <c r="E213" s="59">
        <v>45338</v>
      </c>
      <c r="F213" s="87"/>
    </row>
    <row r="214" spans="1:6" ht="17" x14ac:dyDescent="0.2">
      <c r="A214" s="63" t="s">
        <v>1211</v>
      </c>
      <c r="B214" s="15" t="s">
        <v>1212</v>
      </c>
      <c r="C214" s="15" t="s">
        <v>606</v>
      </c>
      <c r="D214" s="15" t="s">
        <v>1297</v>
      </c>
      <c r="E214" s="59">
        <v>45338</v>
      </c>
      <c r="F214" s="87"/>
    </row>
    <row r="215" spans="1:6" ht="17" x14ac:dyDescent="0.2">
      <c r="A215" s="63" t="s">
        <v>1213</v>
      </c>
      <c r="B215" s="15" t="s">
        <v>1214</v>
      </c>
      <c r="C215" s="15" t="s">
        <v>1094</v>
      </c>
      <c r="D215" s="15" t="s">
        <v>1297</v>
      </c>
      <c r="E215" s="59">
        <v>45338</v>
      </c>
      <c r="F215" s="87"/>
    </row>
    <row r="216" spans="1:6" ht="17" x14ac:dyDescent="0.2">
      <c r="A216" s="63" t="s">
        <v>1215</v>
      </c>
      <c r="B216" s="15" t="s">
        <v>1216</v>
      </c>
      <c r="C216" s="15" t="s">
        <v>1101</v>
      </c>
      <c r="D216" s="15" t="s">
        <v>1297</v>
      </c>
      <c r="E216" s="59">
        <v>45338</v>
      </c>
      <c r="F216" s="87"/>
    </row>
    <row r="217" spans="1:6" ht="17" x14ac:dyDescent="0.2">
      <c r="A217" s="63" t="s">
        <v>1217</v>
      </c>
      <c r="B217" s="15" t="s">
        <v>1218</v>
      </c>
      <c r="C217" s="15" t="s">
        <v>301</v>
      </c>
      <c r="D217" s="15" t="s">
        <v>1297</v>
      </c>
      <c r="E217" s="59">
        <v>45338</v>
      </c>
      <c r="F217" s="87"/>
    </row>
    <row r="218" spans="1:6" ht="17" x14ac:dyDescent="0.2">
      <c r="A218" s="63" t="s">
        <v>1219</v>
      </c>
      <c r="B218" s="15" t="s">
        <v>1220</v>
      </c>
      <c r="C218" s="15" t="s">
        <v>1221</v>
      </c>
      <c r="D218" s="15" t="s">
        <v>1045</v>
      </c>
      <c r="E218" s="59">
        <v>45338</v>
      </c>
      <c r="F218" s="87"/>
    </row>
    <row r="219" spans="1:6" ht="17" x14ac:dyDescent="0.2">
      <c r="A219" s="63" t="s">
        <v>1222</v>
      </c>
      <c r="B219" s="15" t="s">
        <v>1223</v>
      </c>
      <c r="C219" s="15" t="s">
        <v>639</v>
      </c>
      <c r="D219" s="15" t="s">
        <v>1297</v>
      </c>
      <c r="E219" s="59">
        <v>45338</v>
      </c>
      <c r="F219" s="87"/>
    </row>
    <row r="220" spans="1:6" ht="17" x14ac:dyDescent="0.2">
      <c r="A220" s="63" t="s">
        <v>1224</v>
      </c>
      <c r="B220" s="15" t="s">
        <v>1225</v>
      </c>
      <c r="C220" s="15" t="s">
        <v>662</v>
      </c>
      <c r="D220" s="15" t="s">
        <v>1297</v>
      </c>
      <c r="E220" s="59">
        <v>45338</v>
      </c>
      <c r="F220" s="87"/>
    </row>
    <row r="221" spans="1:6" ht="17" x14ac:dyDescent="0.2">
      <c r="A221" s="63" t="s">
        <v>1226</v>
      </c>
      <c r="B221" s="15" t="s">
        <v>1227</v>
      </c>
      <c r="C221" s="15" t="s">
        <v>846</v>
      </c>
      <c r="D221" s="15" t="s">
        <v>1297</v>
      </c>
      <c r="E221" s="59">
        <v>45338</v>
      </c>
      <c r="F221" s="87"/>
    </row>
    <row r="222" spans="1:6" ht="17" x14ac:dyDescent="0.2">
      <c r="A222" s="63" t="s">
        <v>1228</v>
      </c>
      <c r="B222" s="15" t="s">
        <v>1229</v>
      </c>
      <c r="C222" s="15" t="s">
        <v>134</v>
      </c>
      <c r="D222" s="15" t="s">
        <v>1297</v>
      </c>
      <c r="E222" s="59">
        <v>45338</v>
      </c>
      <c r="F222" s="87"/>
    </row>
    <row r="223" spans="1:6" ht="17" x14ac:dyDescent="0.2">
      <c r="A223" s="63" t="s">
        <v>1230</v>
      </c>
      <c r="B223" s="15" t="s">
        <v>1231</v>
      </c>
      <c r="C223" s="15" t="s">
        <v>598</v>
      </c>
      <c r="D223" s="15" t="s">
        <v>1297</v>
      </c>
      <c r="E223" s="59">
        <v>45338</v>
      </c>
      <c r="F223" s="87"/>
    </row>
    <row r="224" spans="1:6" ht="17" x14ac:dyDescent="0.2">
      <c r="A224" s="63" t="s">
        <v>159</v>
      </c>
      <c r="B224" s="15" t="s">
        <v>391</v>
      </c>
      <c r="C224" s="15" t="s">
        <v>150</v>
      </c>
      <c r="D224" s="15" t="s">
        <v>1102</v>
      </c>
      <c r="E224" s="59">
        <v>45335</v>
      </c>
      <c r="F224" s="87"/>
    </row>
    <row r="225" spans="1:6" ht="17" x14ac:dyDescent="0.2">
      <c r="A225" s="63" t="s">
        <v>498</v>
      </c>
      <c r="B225" s="15" t="s">
        <v>499</v>
      </c>
      <c r="C225" s="15" t="s">
        <v>19</v>
      </c>
      <c r="D225" s="15" t="s">
        <v>1103</v>
      </c>
      <c r="E225" s="59">
        <v>45335</v>
      </c>
      <c r="F225" s="87"/>
    </row>
    <row r="226" spans="1:6" ht="17" x14ac:dyDescent="0.2">
      <c r="A226" s="63" t="s">
        <v>612</v>
      </c>
      <c r="B226" s="15" t="s">
        <v>613</v>
      </c>
      <c r="C226" s="15" t="s">
        <v>302</v>
      </c>
      <c r="D226" s="15" t="s">
        <v>1932</v>
      </c>
      <c r="E226" s="59">
        <v>45356</v>
      </c>
      <c r="F226" s="87"/>
    </row>
    <row r="227" spans="1:6" ht="17" x14ac:dyDescent="0.2">
      <c r="A227" s="63" t="s">
        <v>743</v>
      </c>
      <c r="B227" s="15" t="s">
        <v>744</v>
      </c>
      <c r="C227" s="15" t="s">
        <v>745</v>
      </c>
      <c r="D227" s="15" t="s">
        <v>1232</v>
      </c>
      <c r="E227" s="59">
        <v>45336</v>
      </c>
      <c r="F227" s="87"/>
    </row>
    <row r="228" spans="1:6" ht="17" x14ac:dyDescent="0.2">
      <c r="A228" s="63" t="s">
        <v>811</v>
      </c>
      <c r="B228" s="15" t="s">
        <v>812</v>
      </c>
      <c r="C228" s="15" t="s">
        <v>170</v>
      </c>
      <c r="D228" s="15" t="s">
        <v>1297</v>
      </c>
      <c r="E228" s="59">
        <v>45338</v>
      </c>
      <c r="F228" s="87"/>
    </row>
    <row r="229" spans="1:6" ht="17" x14ac:dyDescent="0.2">
      <c r="A229" s="63" t="s">
        <v>916</v>
      </c>
      <c r="B229" s="15" t="s">
        <v>917</v>
      </c>
      <c r="C229" s="15" t="s">
        <v>795</v>
      </c>
      <c r="D229" s="15" t="s">
        <v>1297</v>
      </c>
      <c r="E229" s="59">
        <v>45338</v>
      </c>
      <c r="F229" s="87"/>
    </row>
    <row r="230" spans="1:6" ht="17" x14ac:dyDescent="0.2">
      <c r="A230" s="63" t="s">
        <v>918</v>
      </c>
      <c r="B230" s="15" t="s">
        <v>919</v>
      </c>
      <c r="C230" s="15" t="s">
        <v>792</v>
      </c>
      <c r="D230" s="15" t="s">
        <v>1297</v>
      </c>
      <c r="E230" s="59">
        <v>45338</v>
      </c>
      <c r="F230" s="87"/>
    </row>
    <row r="231" spans="1:6" ht="17" x14ac:dyDescent="0.2">
      <c r="A231" s="63" t="s">
        <v>1104</v>
      </c>
      <c r="B231" s="15" t="s">
        <v>1105</v>
      </c>
      <c r="C231" s="15" t="s">
        <v>1058</v>
      </c>
      <c r="D231" s="15" t="s">
        <v>1297</v>
      </c>
      <c r="E231" s="59">
        <v>45338</v>
      </c>
      <c r="F231" s="87"/>
    </row>
    <row r="232" spans="1:6" ht="17" x14ac:dyDescent="0.2">
      <c r="A232" s="63" t="s">
        <v>813</v>
      </c>
      <c r="B232" s="15" t="s">
        <v>814</v>
      </c>
      <c r="C232" s="15" t="s">
        <v>168</v>
      </c>
      <c r="D232" s="15" t="s">
        <v>2077</v>
      </c>
      <c r="E232" s="59">
        <v>45359</v>
      </c>
      <c r="F232" s="87"/>
    </row>
    <row r="233" spans="1:6" ht="17" x14ac:dyDescent="0.2">
      <c r="A233" s="63" t="s">
        <v>746</v>
      </c>
      <c r="B233" s="15" t="s">
        <v>747</v>
      </c>
      <c r="C233" s="15" t="s">
        <v>657</v>
      </c>
      <c r="D233" s="15" t="s">
        <v>2272</v>
      </c>
      <c r="E233" s="59">
        <v>45355</v>
      </c>
      <c r="F233" s="87"/>
    </row>
    <row r="234" spans="1:6" ht="17" x14ac:dyDescent="0.2">
      <c r="A234" s="63" t="s">
        <v>15</v>
      </c>
      <c r="B234" s="15" t="s">
        <v>1954</v>
      </c>
      <c r="C234" s="15" t="s">
        <v>12</v>
      </c>
      <c r="D234" s="15" t="s">
        <v>2078</v>
      </c>
      <c r="E234" s="59">
        <v>45355</v>
      </c>
      <c r="F234" s="87"/>
    </row>
    <row r="235" spans="1:6" ht="17" x14ac:dyDescent="0.2">
      <c r="A235" s="63" t="s">
        <v>16</v>
      </c>
      <c r="B235" s="15" t="s">
        <v>393</v>
      </c>
      <c r="C235" s="15" t="s">
        <v>12</v>
      </c>
      <c r="D235" s="15" t="s">
        <v>2003</v>
      </c>
      <c r="E235" s="59">
        <v>45352</v>
      </c>
      <c r="F235" s="87"/>
    </row>
    <row r="236" spans="1:6" ht="17" x14ac:dyDescent="0.2">
      <c r="A236" s="63" t="s">
        <v>17</v>
      </c>
      <c r="B236" s="15" t="s">
        <v>394</v>
      </c>
      <c r="C236" s="15" t="s">
        <v>12</v>
      </c>
      <c r="D236" s="15" t="s">
        <v>2174</v>
      </c>
      <c r="E236" s="59">
        <v>45356</v>
      </c>
      <c r="F236" s="87"/>
    </row>
    <row r="237" spans="1:6" ht="17" x14ac:dyDescent="0.2">
      <c r="A237" s="63" t="s">
        <v>18</v>
      </c>
      <c r="B237" s="15" t="s">
        <v>395</v>
      </c>
      <c r="C237" s="15" t="s">
        <v>12</v>
      </c>
      <c r="D237" s="15" t="s">
        <v>2201</v>
      </c>
      <c r="E237" s="59">
        <v>45358</v>
      </c>
      <c r="F237" s="87"/>
    </row>
    <row r="238" spans="1:6" ht="17" x14ac:dyDescent="0.2">
      <c r="A238" s="63" t="s">
        <v>116</v>
      </c>
      <c r="B238" s="15" t="s">
        <v>396</v>
      </c>
      <c r="C238" s="15" t="s">
        <v>12</v>
      </c>
      <c r="D238" s="15" t="s">
        <v>2202</v>
      </c>
      <c r="E238" s="59">
        <v>45357</v>
      </c>
      <c r="F238" s="87"/>
    </row>
    <row r="239" spans="1:6" ht="17" x14ac:dyDescent="0.2">
      <c r="A239" s="63" t="s">
        <v>20</v>
      </c>
      <c r="B239" s="15" t="s">
        <v>397</v>
      </c>
      <c r="C239" s="15" t="s">
        <v>12</v>
      </c>
      <c r="D239" s="15" t="s">
        <v>2175</v>
      </c>
      <c r="E239" s="59">
        <v>45357</v>
      </c>
      <c r="F239" s="87"/>
    </row>
    <row r="240" spans="1:6" ht="17" x14ac:dyDescent="0.2">
      <c r="A240" s="63" t="s">
        <v>21</v>
      </c>
      <c r="B240" s="15" t="s">
        <v>398</v>
      </c>
      <c r="C240" s="15" t="s">
        <v>44</v>
      </c>
      <c r="D240" s="15" t="s">
        <v>2203</v>
      </c>
      <c r="E240" s="59">
        <v>45356</v>
      </c>
      <c r="F240" s="87"/>
    </row>
    <row r="241" spans="1:6" ht="17" x14ac:dyDescent="0.2">
      <c r="A241" s="63" t="s">
        <v>22</v>
      </c>
      <c r="B241" s="15" t="s">
        <v>399</v>
      </c>
      <c r="C241" s="15" t="s">
        <v>49</v>
      </c>
      <c r="D241" s="15" t="s">
        <v>1282</v>
      </c>
      <c r="E241" s="59">
        <v>45338</v>
      </c>
      <c r="F241" s="87"/>
    </row>
    <row r="242" spans="1:6" ht="17" x14ac:dyDescent="0.2">
      <c r="A242" s="63" t="s">
        <v>23</v>
      </c>
      <c r="B242" s="15" t="s">
        <v>400</v>
      </c>
      <c r="C242" s="15" t="s">
        <v>49</v>
      </c>
      <c r="D242" s="15" t="s">
        <v>1282</v>
      </c>
      <c r="E242" s="59">
        <v>45338</v>
      </c>
      <c r="F242" s="87"/>
    </row>
    <row r="243" spans="1:6" ht="17" x14ac:dyDescent="0.2">
      <c r="A243" s="63" t="s">
        <v>76</v>
      </c>
      <c r="B243" s="15" t="s">
        <v>401</v>
      </c>
      <c r="C243" s="15" t="s">
        <v>49</v>
      </c>
      <c r="D243" s="15" t="s">
        <v>2273</v>
      </c>
      <c r="E243" s="59">
        <v>45355</v>
      </c>
      <c r="F243" s="87"/>
    </row>
    <row r="244" spans="1:6" ht="17" x14ac:dyDescent="0.2">
      <c r="A244" s="63" t="s">
        <v>77</v>
      </c>
      <c r="B244" s="15" t="s">
        <v>402</v>
      </c>
      <c r="C244" s="15" t="s">
        <v>49</v>
      </c>
      <c r="D244" s="15" t="s">
        <v>2274</v>
      </c>
      <c r="E244" s="59">
        <v>45359</v>
      </c>
      <c r="F244" s="87"/>
    </row>
    <row r="245" spans="1:6" ht="17" x14ac:dyDescent="0.2">
      <c r="A245" s="63" t="s">
        <v>78</v>
      </c>
      <c r="B245" s="15" t="s">
        <v>403</v>
      </c>
      <c r="C245" s="15" t="s">
        <v>49</v>
      </c>
      <c r="D245" s="15" t="s">
        <v>2176</v>
      </c>
      <c r="E245" s="59">
        <v>45357</v>
      </c>
      <c r="F245" s="87"/>
    </row>
    <row r="246" spans="1:6" ht="17" x14ac:dyDescent="0.2">
      <c r="A246" s="63" t="s">
        <v>120</v>
      </c>
      <c r="B246" s="15" t="s">
        <v>404</v>
      </c>
      <c r="C246" s="15" t="s">
        <v>58</v>
      </c>
      <c r="D246" s="15" t="s">
        <v>2004</v>
      </c>
      <c r="E246" s="59">
        <v>45352</v>
      </c>
      <c r="F246" s="87"/>
    </row>
    <row r="247" spans="1:6" ht="34" x14ac:dyDescent="0.2">
      <c r="A247" s="63" t="s">
        <v>119</v>
      </c>
      <c r="B247" s="15" t="s">
        <v>405</v>
      </c>
      <c r="C247" s="15" t="s">
        <v>58</v>
      </c>
      <c r="D247" s="15" t="s">
        <v>1931</v>
      </c>
      <c r="E247" s="59">
        <v>45345</v>
      </c>
      <c r="F247" s="87"/>
    </row>
    <row r="248" spans="1:6" ht="17" x14ac:dyDescent="0.2">
      <c r="A248" s="63" t="s">
        <v>118</v>
      </c>
      <c r="B248" s="15" t="s">
        <v>406</v>
      </c>
      <c r="C248" s="15" t="s">
        <v>58</v>
      </c>
      <c r="D248" s="15" t="s">
        <v>2005</v>
      </c>
      <c r="E248" s="59">
        <v>45352</v>
      </c>
      <c r="F248" s="87"/>
    </row>
    <row r="249" spans="1:6" ht="17" x14ac:dyDescent="0.2">
      <c r="A249" s="63" t="s">
        <v>117</v>
      </c>
      <c r="B249" s="15" t="s">
        <v>407</v>
      </c>
      <c r="C249" s="15" t="s">
        <v>190</v>
      </c>
      <c r="D249" s="15" t="s">
        <v>2275</v>
      </c>
      <c r="E249" s="59">
        <v>45355</v>
      </c>
      <c r="F249" s="87"/>
    </row>
    <row r="250" spans="1:6" ht="17" x14ac:dyDescent="0.2">
      <c r="A250" s="63" t="s">
        <v>149</v>
      </c>
      <c r="B250" s="15" t="s">
        <v>408</v>
      </c>
      <c r="C250" s="15" t="s">
        <v>44</v>
      </c>
      <c r="D250" s="15" t="s">
        <v>2276</v>
      </c>
      <c r="E250" s="59">
        <v>45358</v>
      </c>
      <c r="F250" s="87"/>
    </row>
    <row r="251" spans="1:6" ht="17" x14ac:dyDescent="0.2">
      <c r="A251" s="63" t="s">
        <v>151</v>
      </c>
      <c r="B251" s="15" t="s">
        <v>409</v>
      </c>
      <c r="C251" s="15" t="s">
        <v>19</v>
      </c>
      <c r="D251" s="15" t="s">
        <v>2148</v>
      </c>
      <c r="E251" s="59">
        <v>45356</v>
      </c>
      <c r="F251" s="87"/>
    </row>
    <row r="252" spans="1:6" ht="17" x14ac:dyDescent="0.2">
      <c r="A252" s="63" t="s">
        <v>152</v>
      </c>
      <c r="B252" s="15" t="s">
        <v>410</v>
      </c>
      <c r="C252" s="15" t="s">
        <v>19</v>
      </c>
      <c r="D252" s="15" t="s">
        <v>2079</v>
      </c>
      <c r="E252" s="59">
        <v>45355</v>
      </c>
      <c r="F252" s="87"/>
    </row>
    <row r="253" spans="1:6" ht="17" x14ac:dyDescent="0.2">
      <c r="A253" s="63" t="s">
        <v>153</v>
      </c>
      <c r="B253" s="15" t="s">
        <v>411</v>
      </c>
      <c r="C253" s="15" t="s">
        <v>19</v>
      </c>
      <c r="D253" s="15" t="s">
        <v>2277</v>
      </c>
      <c r="E253" s="59">
        <v>45355</v>
      </c>
      <c r="F253" s="87"/>
    </row>
    <row r="254" spans="1:6" ht="17" x14ac:dyDescent="0.2">
      <c r="A254" s="63" t="s">
        <v>154</v>
      </c>
      <c r="B254" s="15" t="s">
        <v>412</v>
      </c>
      <c r="C254" s="15" t="s">
        <v>19</v>
      </c>
      <c r="D254" s="15" t="s">
        <v>2204</v>
      </c>
      <c r="E254" s="59">
        <v>45358</v>
      </c>
      <c r="F254" s="87"/>
    </row>
    <row r="255" spans="1:6" ht="17" x14ac:dyDescent="0.2">
      <c r="A255" s="63" t="s">
        <v>155</v>
      </c>
      <c r="B255" s="15" t="s">
        <v>413</v>
      </c>
      <c r="C255" s="15" t="s">
        <v>19</v>
      </c>
      <c r="D255" s="15" t="s">
        <v>2205</v>
      </c>
      <c r="E255" s="59">
        <v>45358</v>
      </c>
      <c r="F255" s="87"/>
    </row>
    <row r="256" spans="1:6" ht="34" x14ac:dyDescent="0.2">
      <c r="A256" s="63" t="s">
        <v>156</v>
      </c>
      <c r="B256" s="15" t="s">
        <v>414</v>
      </c>
      <c r="C256" s="15" t="s">
        <v>19</v>
      </c>
      <c r="D256" s="15" t="s">
        <v>2136</v>
      </c>
      <c r="E256" s="59">
        <v>45356</v>
      </c>
      <c r="F256" s="87"/>
    </row>
    <row r="257" spans="1:6" ht="17" x14ac:dyDescent="0.2">
      <c r="A257" s="63" t="s">
        <v>157</v>
      </c>
      <c r="B257" s="15" t="s">
        <v>415</v>
      </c>
      <c r="C257" s="15" t="s">
        <v>19</v>
      </c>
      <c r="D257" s="15" t="s">
        <v>2206</v>
      </c>
      <c r="E257" s="59">
        <v>45358</v>
      </c>
      <c r="F257" s="87"/>
    </row>
    <row r="258" spans="1:6" ht="17" x14ac:dyDescent="0.2">
      <c r="A258" s="63" t="s">
        <v>145</v>
      </c>
      <c r="B258" s="15" t="s">
        <v>416</v>
      </c>
      <c r="C258" s="15" t="s">
        <v>19</v>
      </c>
      <c r="D258" s="15" t="s">
        <v>2207</v>
      </c>
      <c r="E258" s="59">
        <v>45358</v>
      </c>
      <c r="F258" s="87"/>
    </row>
    <row r="259" spans="1:6" ht="17" x14ac:dyDescent="0.2">
      <c r="A259" s="63" t="s">
        <v>146</v>
      </c>
      <c r="B259" s="15" t="s">
        <v>417</v>
      </c>
      <c r="C259" s="15" t="s">
        <v>298</v>
      </c>
      <c r="D259" s="15" t="s">
        <v>923</v>
      </c>
      <c r="E259" s="59">
        <v>45335</v>
      </c>
      <c r="F259" s="87"/>
    </row>
    <row r="260" spans="1:6" ht="17" x14ac:dyDescent="0.2">
      <c r="A260" s="63" t="s">
        <v>160</v>
      </c>
      <c r="B260" s="15" t="s">
        <v>418</v>
      </c>
      <c r="C260" s="15" t="s">
        <v>247</v>
      </c>
      <c r="D260" s="15" t="s">
        <v>1106</v>
      </c>
      <c r="E260" s="59">
        <v>45335</v>
      </c>
      <c r="F260" s="87"/>
    </row>
    <row r="261" spans="1:6" ht="17" x14ac:dyDescent="0.2">
      <c r="A261" s="63" t="s">
        <v>161</v>
      </c>
      <c r="B261" s="15" t="s">
        <v>419</v>
      </c>
      <c r="C261" s="15" t="s">
        <v>10</v>
      </c>
      <c r="D261" s="15" t="s">
        <v>2080</v>
      </c>
      <c r="E261" s="59">
        <v>45355</v>
      </c>
      <c r="F261" s="87"/>
    </row>
    <row r="262" spans="1:6" ht="17" x14ac:dyDescent="0.2">
      <c r="A262" s="63" t="s">
        <v>162</v>
      </c>
      <c r="B262" s="15" t="s">
        <v>420</v>
      </c>
      <c r="C262" s="15" t="s">
        <v>10</v>
      </c>
      <c r="D262" s="15" t="s">
        <v>1868</v>
      </c>
      <c r="E262" s="59">
        <v>45343</v>
      </c>
      <c r="F262" s="87"/>
    </row>
    <row r="263" spans="1:6" ht="17" x14ac:dyDescent="0.2">
      <c r="A263" s="63" t="s">
        <v>163</v>
      </c>
      <c r="B263" s="15" t="s">
        <v>421</v>
      </c>
      <c r="C263" s="15" t="s">
        <v>10</v>
      </c>
      <c r="D263" s="15" t="s">
        <v>2278</v>
      </c>
      <c r="E263" s="59">
        <v>45355</v>
      </c>
      <c r="F263" s="87"/>
    </row>
    <row r="264" spans="1:6" ht="17" x14ac:dyDescent="0.2">
      <c r="A264" s="63" t="s">
        <v>164</v>
      </c>
      <c r="B264" s="15" t="s">
        <v>422</v>
      </c>
      <c r="C264" s="15" t="s">
        <v>10</v>
      </c>
      <c r="D264" s="15" t="s">
        <v>920</v>
      </c>
      <c r="E264" s="59">
        <v>45334</v>
      </c>
      <c r="F264" s="87"/>
    </row>
    <row r="265" spans="1:6" ht="17" x14ac:dyDescent="0.2">
      <c r="A265" s="63" t="s">
        <v>165</v>
      </c>
      <c r="B265" s="15" t="s">
        <v>423</v>
      </c>
      <c r="C265" s="15" t="s">
        <v>10</v>
      </c>
      <c r="D265" s="15" t="s">
        <v>2208</v>
      </c>
      <c r="E265" s="59">
        <v>45358</v>
      </c>
      <c r="F265" s="87"/>
    </row>
    <row r="266" spans="1:6" ht="17" x14ac:dyDescent="0.2">
      <c r="A266" s="63" t="s">
        <v>166</v>
      </c>
      <c r="B266" s="15" t="s">
        <v>424</v>
      </c>
      <c r="C266" s="15" t="s">
        <v>10</v>
      </c>
      <c r="D266" s="15" t="s">
        <v>2209</v>
      </c>
      <c r="E266" s="59">
        <v>45358</v>
      </c>
      <c r="F266" s="87"/>
    </row>
    <row r="267" spans="1:6" ht="17" x14ac:dyDescent="0.2">
      <c r="A267" s="63" t="s">
        <v>167</v>
      </c>
      <c r="B267" s="15" t="s">
        <v>425</v>
      </c>
      <c r="C267" s="15" t="s">
        <v>10</v>
      </c>
      <c r="D267" s="15" t="s">
        <v>2177</v>
      </c>
      <c r="E267" s="59">
        <v>45357</v>
      </c>
      <c r="F267" s="87"/>
    </row>
    <row r="268" spans="1:6" ht="17" x14ac:dyDescent="0.2">
      <c r="A268" s="63" t="s">
        <v>500</v>
      </c>
      <c r="B268" s="15" t="s">
        <v>501</v>
      </c>
      <c r="C268" s="15" t="s">
        <v>190</v>
      </c>
      <c r="D268" s="15" t="s">
        <v>2279</v>
      </c>
      <c r="E268" s="59">
        <v>45355</v>
      </c>
      <c r="F268" s="87"/>
    </row>
    <row r="269" spans="1:6" ht="17" x14ac:dyDescent="0.2">
      <c r="A269" s="63" t="s">
        <v>502</v>
      </c>
      <c r="B269" s="15" t="s">
        <v>503</v>
      </c>
      <c r="C269" s="15" t="s">
        <v>504</v>
      </c>
      <c r="D269" s="15" t="s">
        <v>2280</v>
      </c>
      <c r="E269" s="59">
        <v>45355</v>
      </c>
      <c r="F269" s="87"/>
    </row>
    <row r="270" spans="1:6" ht="17" x14ac:dyDescent="0.2">
      <c r="A270" s="63" t="s">
        <v>505</v>
      </c>
      <c r="B270" s="15" t="s">
        <v>506</v>
      </c>
      <c r="C270" s="15" t="s">
        <v>12</v>
      </c>
      <c r="D270" s="15" t="s">
        <v>921</v>
      </c>
      <c r="E270" s="59">
        <v>45334</v>
      </c>
      <c r="F270" s="87"/>
    </row>
    <row r="271" spans="1:6" ht="17" x14ac:dyDescent="0.2">
      <c r="A271" s="63" t="s">
        <v>507</v>
      </c>
      <c r="B271" s="15" t="s">
        <v>508</v>
      </c>
      <c r="C271" s="15" t="s">
        <v>169</v>
      </c>
      <c r="D271" s="15" t="s">
        <v>922</v>
      </c>
      <c r="E271" s="59">
        <v>45334</v>
      </c>
      <c r="F271" s="87"/>
    </row>
    <row r="272" spans="1:6" ht="17" x14ac:dyDescent="0.2">
      <c r="A272" s="63" t="s">
        <v>509</v>
      </c>
      <c r="B272" s="15" t="s">
        <v>510</v>
      </c>
      <c r="C272" s="15" t="s">
        <v>79</v>
      </c>
      <c r="D272" s="15" t="s">
        <v>2281</v>
      </c>
      <c r="E272" s="59">
        <v>45358</v>
      </c>
      <c r="F272" s="87"/>
    </row>
    <row r="273" spans="1:6" ht="17" x14ac:dyDescent="0.2">
      <c r="A273" s="63" t="s">
        <v>511</v>
      </c>
      <c r="B273" s="15" t="s">
        <v>512</v>
      </c>
      <c r="C273" s="15" t="s">
        <v>79</v>
      </c>
      <c r="D273" s="15" t="s">
        <v>2282</v>
      </c>
      <c r="E273" s="59">
        <v>45359</v>
      </c>
      <c r="F273" s="87"/>
    </row>
    <row r="274" spans="1:6" ht="17" x14ac:dyDescent="0.2">
      <c r="A274" s="63" t="s">
        <v>513</v>
      </c>
      <c r="B274" s="15" t="s">
        <v>514</v>
      </c>
      <c r="C274" s="15" t="s">
        <v>79</v>
      </c>
      <c r="D274" s="15" t="s">
        <v>923</v>
      </c>
      <c r="E274" s="59">
        <v>45334</v>
      </c>
      <c r="F274" s="87"/>
    </row>
    <row r="275" spans="1:6" ht="17" x14ac:dyDescent="0.2">
      <c r="A275" s="63" t="s">
        <v>515</v>
      </c>
      <c r="B275" s="15" t="s">
        <v>516</v>
      </c>
      <c r="C275" s="15" t="s">
        <v>79</v>
      </c>
      <c r="D275" s="15" t="s">
        <v>2283</v>
      </c>
      <c r="E275" s="59">
        <v>45359</v>
      </c>
      <c r="F275" s="87"/>
    </row>
    <row r="276" spans="1:6" ht="17" x14ac:dyDescent="0.2">
      <c r="A276" s="63" t="s">
        <v>517</v>
      </c>
      <c r="B276" s="15" t="s">
        <v>518</v>
      </c>
      <c r="C276" s="15" t="s">
        <v>245</v>
      </c>
      <c r="D276" s="15" t="s">
        <v>2284</v>
      </c>
      <c r="E276" s="59">
        <v>45355</v>
      </c>
      <c r="F276" s="87"/>
    </row>
    <row r="277" spans="1:6" ht="17" x14ac:dyDescent="0.2">
      <c r="A277" s="63" t="s">
        <v>519</v>
      </c>
      <c r="B277" s="15" t="s">
        <v>520</v>
      </c>
      <c r="C277" s="15" t="s">
        <v>244</v>
      </c>
      <c r="D277" s="15" t="s">
        <v>1107</v>
      </c>
      <c r="E277" s="59">
        <v>45335</v>
      </c>
      <c r="F277" s="87"/>
    </row>
    <row r="278" spans="1:6" ht="17" x14ac:dyDescent="0.2">
      <c r="A278" s="63" t="s">
        <v>521</v>
      </c>
      <c r="B278" s="15" t="s">
        <v>522</v>
      </c>
      <c r="C278" s="15" t="s">
        <v>168</v>
      </c>
      <c r="D278" s="15" t="s">
        <v>2210</v>
      </c>
      <c r="E278" s="59">
        <v>45358</v>
      </c>
      <c r="F278" s="87"/>
    </row>
    <row r="279" spans="1:6" ht="17" x14ac:dyDescent="0.2">
      <c r="A279" s="63" t="s">
        <v>523</v>
      </c>
      <c r="B279" s="15" t="s">
        <v>524</v>
      </c>
      <c r="C279" s="15" t="s">
        <v>168</v>
      </c>
      <c r="D279" s="15" t="s">
        <v>2285</v>
      </c>
      <c r="E279" s="59">
        <v>45355</v>
      </c>
      <c r="F279" s="87"/>
    </row>
    <row r="280" spans="1:6" ht="17" x14ac:dyDescent="0.2">
      <c r="A280" s="63" t="s">
        <v>525</v>
      </c>
      <c r="B280" s="15" t="s">
        <v>526</v>
      </c>
      <c r="C280" s="15" t="s">
        <v>168</v>
      </c>
      <c r="D280" s="15" t="s">
        <v>2286</v>
      </c>
      <c r="E280" s="59">
        <v>45355</v>
      </c>
      <c r="F280" s="87"/>
    </row>
    <row r="281" spans="1:6" ht="17" x14ac:dyDescent="0.2">
      <c r="A281" s="63" t="s">
        <v>527</v>
      </c>
      <c r="B281" s="15" t="s">
        <v>528</v>
      </c>
      <c r="C281" s="15" t="s">
        <v>292</v>
      </c>
      <c r="D281" s="15" t="s">
        <v>2287</v>
      </c>
      <c r="E281" s="59">
        <v>45355</v>
      </c>
      <c r="F281" s="87"/>
    </row>
    <row r="282" spans="1:6" ht="34" x14ac:dyDescent="0.2">
      <c r="A282" s="63" t="s">
        <v>529</v>
      </c>
      <c r="B282" s="15" t="s">
        <v>530</v>
      </c>
      <c r="C282" s="15" t="s">
        <v>292</v>
      </c>
      <c r="D282" s="15" t="s">
        <v>2136</v>
      </c>
      <c r="E282" s="59">
        <v>45356</v>
      </c>
      <c r="F282" s="87"/>
    </row>
    <row r="283" spans="1:6" ht="17" x14ac:dyDescent="0.2">
      <c r="A283" s="63" t="s">
        <v>531</v>
      </c>
      <c r="B283" s="15" t="s">
        <v>532</v>
      </c>
      <c r="C283" s="15" t="s">
        <v>292</v>
      </c>
      <c r="D283" s="15" t="s">
        <v>2211</v>
      </c>
      <c r="E283" s="59">
        <v>45358</v>
      </c>
      <c r="F283" s="87"/>
    </row>
    <row r="284" spans="1:6" ht="17" x14ac:dyDescent="0.2">
      <c r="A284" s="63" t="s">
        <v>533</v>
      </c>
      <c r="B284" s="15" t="s">
        <v>534</v>
      </c>
      <c r="C284" s="15" t="s">
        <v>299</v>
      </c>
      <c r="D284" s="15" t="s">
        <v>2212</v>
      </c>
      <c r="E284" s="59">
        <v>45358</v>
      </c>
      <c r="F284" s="87"/>
    </row>
    <row r="285" spans="1:6" ht="17" x14ac:dyDescent="0.2">
      <c r="A285" s="63" t="s">
        <v>535</v>
      </c>
      <c r="B285" s="15" t="s">
        <v>536</v>
      </c>
      <c r="C285" s="15" t="s">
        <v>150</v>
      </c>
      <c r="D285" s="15" t="s">
        <v>2288</v>
      </c>
      <c r="E285" s="59">
        <v>45359</v>
      </c>
      <c r="F285" s="87"/>
    </row>
    <row r="286" spans="1:6" ht="17" x14ac:dyDescent="0.2">
      <c r="A286" s="63" t="s">
        <v>537</v>
      </c>
      <c r="B286" s="15" t="s">
        <v>538</v>
      </c>
      <c r="C286" s="15" t="s">
        <v>150</v>
      </c>
      <c r="D286" s="15" t="s">
        <v>2006</v>
      </c>
      <c r="E286" s="59">
        <v>45352</v>
      </c>
      <c r="F286" s="87"/>
    </row>
    <row r="287" spans="1:6" ht="17" x14ac:dyDescent="0.2">
      <c r="A287" s="63" t="s">
        <v>539</v>
      </c>
      <c r="B287" s="15" t="s">
        <v>540</v>
      </c>
      <c r="C287" s="15" t="s">
        <v>150</v>
      </c>
      <c r="D287" s="15" t="s">
        <v>924</v>
      </c>
      <c r="E287" s="59">
        <v>45334</v>
      </c>
      <c r="F287" s="87"/>
    </row>
    <row r="288" spans="1:6" ht="17" x14ac:dyDescent="0.2">
      <c r="A288" s="63" t="s">
        <v>541</v>
      </c>
      <c r="B288" s="15" t="s">
        <v>542</v>
      </c>
      <c r="C288" s="15" t="s">
        <v>294</v>
      </c>
      <c r="D288" s="15" t="s">
        <v>2213</v>
      </c>
      <c r="E288" s="59">
        <v>45358</v>
      </c>
      <c r="F288" s="87"/>
    </row>
    <row r="289" spans="1:6" ht="17" x14ac:dyDescent="0.2">
      <c r="A289" s="63" t="s">
        <v>543</v>
      </c>
      <c r="B289" s="15" t="s">
        <v>544</v>
      </c>
      <c r="C289" s="15" t="s">
        <v>168</v>
      </c>
      <c r="D289" s="15" t="s">
        <v>2289</v>
      </c>
      <c r="E289" s="59">
        <v>45355</v>
      </c>
      <c r="F289" s="87"/>
    </row>
    <row r="290" spans="1:6" ht="17" x14ac:dyDescent="0.2">
      <c r="A290" s="63" t="s">
        <v>545</v>
      </c>
      <c r="B290" s="15" t="s">
        <v>546</v>
      </c>
      <c r="C290" s="15" t="s">
        <v>168</v>
      </c>
      <c r="D290" s="15" t="s">
        <v>2290</v>
      </c>
      <c r="E290" s="59">
        <v>45355</v>
      </c>
      <c r="F290" s="87"/>
    </row>
    <row r="291" spans="1:6" ht="17" x14ac:dyDescent="0.2">
      <c r="A291" s="63" t="s">
        <v>614</v>
      </c>
      <c r="B291" s="15" t="s">
        <v>615</v>
      </c>
      <c r="C291" s="15" t="s">
        <v>616</v>
      </c>
      <c r="D291" s="15" t="s">
        <v>2291</v>
      </c>
      <c r="E291" s="59">
        <v>45355</v>
      </c>
      <c r="F291" s="87"/>
    </row>
    <row r="292" spans="1:6" ht="17" x14ac:dyDescent="0.2">
      <c r="A292" s="63" t="s">
        <v>617</v>
      </c>
      <c r="B292" s="15" t="s">
        <v>618</v>
      </c>
      <c r="C292" s="15" t="s">
        <v>619</v>
      </c>
      <c r="D292" s="15" t="s">
        <v>2272</v>
      </c>
      <c r="E292" s="59">
        <v>45355</v>
      </c>
      <c r="F292" s="87"/>
    </row>
    <row r="293" spans="1:6" ht="17" x14ac:dyDescent="0.2">
      <c r="A293" s="63" t="s">
        <v>620</v>
      </c>
      <c r="B293" s="15" t="s">
        <v>621</v>
      </c>
      <c r="C293" s="15" t="s">
        <v>504</v>
      </c>
      <c r="D293" s="15" t="s">
        <v>1108</v>
      </c>
      <c r="E293" s="59">
        <v>45335</v>
      </c>
      <c r="F293" s="87"/>
    </row>
    <row r="294" spans="1:6" ht="17" x14ac:dyDescent="0.2">
      <c r="A294" s="63" t="s">
        <v>622</v>
      </c>
      <c r="B294" s="15" t="s">
        <v>623</v>
      </c>
      <c r="C294" s="15" t="s">
        <v>245</v>
      </c>
      <c r="D294" s="15" t="s">
        <v>1932</v>
      </c>
      <c r="E294" s="59">
        <v>45345</v>
      </c>
      <c r="F294" s="87"/>
    </row>
    <row r="295" spans="1:6" ht="34" x14ac:dyDescent="0.2">
      <c r="A295" s="63" t="s">
        <v>624</v>
      </c>
      <c r="B295" s="15" t="s">
        <v>625</v>
      </c>
      <c r="C295" s="15" t="s">
        <v>298</v>
      </c>
      <c r="D295" s="15" t="s">
        <v>2136</v>
      </c>
      <c r="E295" s="59">
        <v>45356</v>
      </c>
      <c r="F295" s="87"/>
    </row>
    <row r="296" spans="1:6" ht="34" x14ac:dyDescent="0.2">
      <c r="A296" s="63" t="s">
        <v>626</v>
      </c>
      <c r="B296" s="15" t="s">
        <v>627</v>
      </c>
      <c r="C296" s="15" t="s">
        <v>56</v>
      </c>
      <c r="D296" s="15" t="s">
        <v>2136</v>
      </c>
      <c r="E296" s="59">
        <v>45356</v>
      </c>
      <c r="F296" s="87"/>
    </row>
    <row r="297" spans="1:6" ht="17" x14ac:dyDescent="0.2">
      <c r="A297" s="63" t="s">
        <v>628</v>
      </c>
      <c r="B297" s="15" t="s">
        <v>629</v>
      </c>
      <c r="C297" s="15" t="s">
        <v>56</v>
      </c>
      <c r="D297" s="15" t="s">
        <v>2292</v>
      </c>
      <c r="E297" s="59">
        <v>45355</v>
      </c>
      <c r="F297" s="87"/>
    </row>
    <row r="298" spans="1:6" ht="17" x14ac:dyDescent="0.2">
      <c r="A298" s="63" t="s">
        <v>630</v>
      </c>
      <c r="B298" s="15" t="s">
        <v>631</v>
      </c>
      <c r="C298" s="15" t="s">
        <v>168</v>
      </c>
      <c r="D298" s="15" t="s">
        <v>2293</v>
      </c>
      <c r="E298" s="59">
        <v>45359</v>
      </c>
      <c r="F298" s="87"/>
    </row>
    <row r="299" spans="1:6" ht="34" x14ac:dyDescent="0.2">
      <c r="A299" s="63" t="s">
        <v>663</v>
      </c>
      <c r="B299" s="15" t="s">
        <v>664</v>
      </c>
      <c r="C299" s="15" t="s">
        <v>665</v>
      </c>
      <c r="D299" s="15" t="s">
        <v>2136</v>
      </c>
      <c r="E299" s="59">
        <v>45356</v>
      </c>
      <c r="F299" s="87"/>
    </row>
    <row r="300" spans="1:6" ht="17" x14ac:dyDescent="0.2">
      <c r="A300" s="63" t="s">
        <v>666</v>
      </c>
      <c r="B300" s="15" t="s">
        <v>667</v>
      </c>
      <c r="C300" s="15" t="s">
        <v>299</v>
      </c>
      <c r="D300" s="15" t="s">
        <v>2294</v>
      </c>
      <c r="E300" s="59">
        <v>45359</v>
      </c>
      <c r="F300" s="87"/>
    </row>
    <row r="301" spans="1:6" ht="51" x14ac:dyDescent="0.2">
      <c r="A301" s="63" t="s">
        <v>748</v>
      </c>
      <c r="B301" s="15" t="s">
        <v>749</v>
      </c>
      <c r="C301" s="15" t="s">
        <v>248</v>
      </c>
      <c r="D301" s="15" t="s">
        <v>2149</v>
      </c>
      <c r="E301" s="59">
        <v>45356</v>
      </c>
      <c r="F301" s="87"/>
    </row>
    <row r="302" spans="1:6" ht="17" x14ac:dyDescent="0.2">
      <c r="A302" s="63" t="s">
        <v>750</v>
      </c>
      <c r="B302" s="15" t="s">
        <v>751</v>
      </c>
      <c r="C302" s="15" t="s">
        <v>168</v>
      </c>
      <c r="D302" s="15" t="s">
        <v>922</v>
      </c>
      <c r="E302" s="59">
        <v>45334</v>
      </c>
      <c r="F302" s="87"/>
    </row>
    <row r="303" spans="1:6" ht="34" x14ac:dyDescent="0.2">
      <c r="A303" s="63" t="s">
        <v>752</v>
      </c>
      <c r="B303" s="15" t="s">
        <v>753</v>
      </c>
      <c r="C303" s="15" t="s">
        <v>247</v>
      </c>
      <c r="D303" s="15" t="s">
        <v>2136</v>
      </c>
      <c r="E303" s="59">
        <v>45356</v>
      </c>
      <c r="F303" s="87"/>
    </row>
    <row r="304" spans="1:6" ht="17" x14ac:dyDescent="0.2">
      <c r="A304" s="63" t="s">
        <v>754</v>
      </c>
      <c r="B304" s="15" t="s">
        <v>755</v>
      </c>
      <c r="C304" s="15" t="s">
        <v>756</v>
      </c>
      <c r="D304" s="15" t="s">
        <v>2214</v>
      </c>
      <c r="E304" s="59">
        <v>45358</v>
      </c>
      <c r="F304" s="87"/>
    </row>
    <row r="305" spans="1:6" ht="17" x14ac:dyDescent="0.2">
      <c r="A305" s="63" t="s">
        <v>757</v>
      </c>
      <c r="B305" s="15" t="s">
        <v>758</v>
      </c>
      <c r="C305" s="15" t="s">
        <v>759</v>
      </c>
      <c r="D305" s="15" t="s">
        <v>2178</v>
      </c>
      <c r="E305" s="59">
        <v>45357</v>
      </c>
      <c r="F305" s="87"/>
    </row>
    <row r="306" spans="1:6" ht="17" x14ac:dyDescent="0.2">
      <c r="A306" s="63" t="s">
        <v>760</v>
      </c>
      <c r="B306" s="15" t="s">
        <v>761</v>
      </c>
      <c r="C306" s="15" t="s">
        <v>56</v>
      </c>
      <c r="D306" s="15" t="s">
        <v>2295</v>
      </c>
      <c r="E306" s="59">
        <v>45359</v>
      </c>
      <c r="F306" s="87"/>
    </row>
    <row r="307" spans="1:6" ht="17" x14ac:dyDescent="0.2">
      <c r="A307" s="63" t="s">
        <v>762</v>
      </c>
      <c r="B307" s="15" t="s">
        <v>763</v>
      </c>
      <c r="C307" s="15" t="s">
        <v>764</v>
      </c>
      <c r="D307" s="15" t="s">
        <v>1297</v>
      </c>
      <c r="E307" s="59">
        <v>45356</v>
      </c>
      <c r="F307" s="87"/>
    </row>
    <row r="308" spans="1:6" ht="17" x14ac:dyDescent="0.2">
      <c r="A308" s="63" t="s">
        <v>765</v>
      </c>
      <c r="B308" s="15" t="s">
        <v>766</v>
      </c>
      <c r="C308" s="15" t="s">
        <v>245</v>
      </c>
      <c r="D308" s="15" t="s">
        <v>2296</v>
      </c>
      <c r="E308" s="59">
        <v>45358</v>
      </c>
      <c r="F308" s="87"/>
    </row>
    <row r="309" spans="1:6" ht="17" x14ac:dyDescent="0.2">
      <c r="A309" s="63" t="s">
        <v>767</v>
      </c>
      <c r="B309" s="15" t="s">
        <v>768</v>
      </c>
      <c r="C309" s="15" t="s">
        <v>79</v>
      </c>
      <c r="D309" s="15" t="s">
        <v>925</v>
      </c>
      <c r="E309" s="59">
        <v>45334</v>
      </c>
      <c r="F309" s="87"/>
    </row>
    <row r="310" spans="1:6" ht="17" x14ac:dyDescent="0.2">
      <c r="A310" s="63" t="s">
        <v>769</v>
      </c>
      <c r="B310" s="15" t="s">
        <v>770</v>
      </c>
      <c r="C310" s="15" t="s">
        <v>756</v>
      </c>
      <c r="D310" s="15" t="s">
        <v>2297</v>
      </c>
      <c r="E310" s="59">
        <v>45355</v>
      </c>
      <c r="F310" s="87"/>
    </row>
    <row r="311" spans="1:6" ht="17" x14ac:dyDescent="0.2">
      <c r="A311" s="63" t="s">
        <v>782</v>
      </c>
      <c r="B311" s="15" t="s">
        <v>783</v>
      </c>
      <c r="C311" s="15" t="s">
        <v>756</v>
      </c>
      <c r="D311" s="15" t="s">
        <v>2215</v>
      </c>
      <c r="E311" s="59">
        <v>45358</v>
      </c>
      <c r="F311" s="87"/>
    </row>
    <row r="312" spans="1:6" ht="17" x14ac:dyDescent="0.2">
      <c r="A312" s="63" t="s">
        <v>784</v>
      </c>
      <c r="B312" s="15" t="s">
        <v>785</v>
      </c>
      <c r="C312" s="15" t="s">
        <v>786</v>
      </c>
      <c r="D312" s="15" t="s">
        <v>2298</v>
      </c>
      <c r="E312" s="59">
        <v>45355</v>
      </c>
      <c r="F312" s="87"/>
    </row>
    <row r="313" spans="1:6" ht="34" x14ac:dyDescent="0.2">
      <c r="A313" s="63" t="s">
        <v>815</v>
      </c>
      <c r="B313" s="15" t="s">
        <v>816</v>
      </c>
      <c r="C313" s="15" t="s">
        <v>817</v>
      </c>
      <c r="D313" s="15" t="s">
        <v>2136</v>
      </c>
      <c r="E313" s="59">
        <v>45356</v>
      </c>
      <c r="F313" s="87"/>
    </row>
    <row r="314" spans="1:6" ht="17" x14ac:dyDescent="0.2">
      <c r="A314" s="63" t="s">
        <v>818</v>
      </c>
      <c r="B314" s="15" t="s">
        <v>819</v>
      </c>
      <c r="C314" s="15" t="s">
        <v>657</v>
      </c>
      <c r="D314" s="15" t="s">
        <v>2299</v>
      </c>
      <c r="E314" s="59">
        <v>45359</v>
      </c>
      <c r="F314" s="87"/>
    </row>
    <row r="315" spans="1:6" ht="34" x14ac:dyDescent="0.2">
      <c r="A315" s="63" t="s">
        <v>820</v>
      </c>
      <c r="B315" s="15" t="s">
        <v>821</v>
      </c>
      <c r="C315" s="15" t="s">
        <v>817</v>
      </c>
      <c r="D315" s="15" t="s">
        <v>2136</v>
      </c>
      <c r="E315" s="59">
        <v>45356</v>
      </c>
      <c r="F315" s="87"/>
    </row>
    <row r="316" spans="1:6" ht="34" x14ac:dyDescent="0.2">
      <c r="A316" s="63" t="s">
        <v>822</v>
      </c>
      <c r="B316" s="15" t="s">
        <v>823</v>
      </c>
      <c r="C316" s="15" t="s">
        <v>247</v>
      </c>
      <c r="D316" s="15" t="s">
        <v>1931</v>
      </c>
      <c r="E316" s="59">
        <v>45345</v>
      </c>
      <c r="F316" s="87"/>
    </row>
    <row r="317" spans="1:6" ht="17" x14ac:dyDescent="0.2">
      <c r="A317" s="63" t="s">
        <v>824</v>
      </c>
      <c r="B317" s="15" t="s">
        <v>825</v>
      </c>
      <c r="C317" s="15" t="s">
        <v>826</v>
      </c>
      <c r="D317" s="15" t="s">
        <v>2300</v>
      </c>
      <c r="E317" s="59">
        <v>45358</v>
      </c>
      <c r="F317" s="87"/>
    </row>
    <row r="318" spans="1:6" ht="17" x14ac:dyDescent="0.2">
      <c r="A318" s="63" t="s">
        <v>827</v>
      </c>
      <c r="B318" s="15" t="s">
        <v>828</v>
      </c>
      <c r="C318" s="15" t="s">
        <v>829</v>
      </c>
      <c r="D318" s="15" t="s">
        <v>1109</v>
      </c>
      <c r="E318" s="59">
        <v>45335</v>
      </c>
      <c r="F318" s="87"/>
    </row>
    <row r="319" spans="1:6" ht="17" x14ac:dyDescent="0.2">
      <c r="A319" s="63" t="s">
        <v>926</v>
      </c>
      <c r="B319" s="15" t="s">
        <v>927</v>
      </c>
      <c r="C319" s="15" t="s">
        <v>928</v>
      </c>
      <c r="D319" s="15" t="s">
        <v>921</v>
      </c>
      <c r="E319" s="59">
        <v>45335</v>
      </c>
      <c r="F319" s="87"/>
    </row>
    <row r="320" spans="1:6" ht="17" x14ac:dyDescent="0.2">
      <c r="A320" s="63" t="s">
        <v>929</v>
      </c>
      <c r="B320" s="15" t="s">
        <v>930</v>
      </c>
      <c r="C320" s="15" t="s">
        <v>759</v>
      </c>
      <c r="D320" s="15" t="s">
        <v>2301</v>
      </c>
      <c r="E320" s="59">
        <v>45359</v>
      </c>
      <c r="F320" s="87"/>
    </row>
    <row r="321" spans="1:6" ht="17" x14ac:dyDescent="0.2">
      <c r="A321" s="63" t="s">
        <v>931</v>
      </c>
      <c r="B321" s="15" t="s">
        <v>932</v>
      </c>
      <c r="C321" s="15" t="s">
        <v>829</v>
      </c>
      <c r="D321" s="15" t="s">
        <v>2302</v>
      </c>
      <c r="E321" s="59">
        <v>45359</v>
      </c>
      <c r="F321" s="87"/>
    </row>
    <row r="322" spans="1:6" ht="17" x14ac:dyDescent="0.2">
      <c r="A322" s="63" t="s">
        <v>933</v>
      </c>
      <c r="B322" s="15" t="s">
        <v>934</v>
      </c>
      <c r="C322" s="15" t="s">
        <v>829</v>
      </c>
      <c r="D322" s="15" t="s">
        <v>1233</v>
      </c>
      <c r="E322" s="59">
        <v>45338</v>
      </c>
      <c r="F322" s="87"/>
    </row>
    <row r="323" spans="1:6" ht="17" x14ac:dyDescent="0.2">
      <c r="A323" s="63" t="s">
        <v>935</v>
      </c>
      <c r="B323" s="15" t="s">
        <v>936</v>
      </c>
      <c r="C323" s="15" t="s">
        <v>764</v>
      </c>
      <c r="D323" s="15" t="s">
        <v>1932</v>
      </c>
      <c r="E323" s="59">
        <v>45345</v>
      </c>
      <c r="F323" s="87"/>
    </row>
    <row r="324" spans="1:6" ht="17" x14ac:dyDescent="0.2">
      <c r="A324" s="63" t="s">
        <v>937</v>
      </c>
      <c r="B324" s="15" t="s">
        <v>938</v>
      </c>
      <c r="C324" s="15" t="s">
        <v>764</v>
      </c>
      <c r="D324" s="15" t="s">
        <v>1234</v>
      </c>
      <c r="E324" s="59">
        <v>45336</v>
      </c>
      <c r="F324" s="87"/>
    </row>
    <row r="325" spans="1:6" ht="17" x14ac:dyDescent="0.2">
      <c r="A325" s="63" t="s">
        <v>939</v>
      </c>
      <c r="B325" s="15" t="s">
        <v>940</v>
      </c>
      <c r="C325" s="15" t="s">
        <v>941</v>
      </c>
      <c r="D325" s="15" t="s">
        <v>1297</v>
      </c>
      <c r="E325" s="59">
        <v>45356</v>
      </c>
      <c r="F325" s="87"/>
    </row>
    <row r="326" spans="1:6" ht="17" x14ac:dyDescent="0.2">
      <c r="A326" s="63" t="s">
        <v>942</v>
      </c>
      <c r="B326" s="15" t="s">
        <v>943</v>
      </c>
      <c r="C326" s="15" t="s">
        <v>944</v>
      </c>
      <c r="D326" s="15" t="s">
        <v>1932</v>
      </c>
      <c r="E326" s="59">
        <v>45345</v>
      </c>
      <c r="F326" s="87"/>
    </row>
    <row r="327" spans="1:6" ht="17" x14ac:dyDescent="0.2">
      <c r="A327" s="63" t="s">
        <v>945</v>
      </c>
      <c r="B327" s="15" t="s">
        <v>946</v>
      </c>
      <c r="C327" s="15" t="s">
        <v>947</v>
      </c>
      <c r="D327" s="15" t="s">
        <v>2216</v>
      </c>
      <c r="E327" s="59">
        <v>45358</v>
      </c>
      <c r="F327" s="87"/>
    </row>
    <row r="328" spans="1:6" ht="34" x14ac:dyDescent="0.2">
      <c r="A328" s="63" t="s">
        <v>948</v>
      </c>
      <c r="B328" s="15" t="s">
        <v>949</v>
      </c>
      <c r="C328" s="15" t="s">
        <v>941</v>
      </c>
      <c r="D328" s="15" t="s">
        <v>2136</v>
      </c>
      <c r="E328" s="59">
        <v>45356</v>
      </c>
      <c r="F328" s="87"/>
    </row>
    <row r="329" spans="1:6" ht="17" x14ac:dyDescent="0.2">
      <c r="A329" s="63" t="s">
        <v>950</v>
      </c>
      <c r="B329" s="15" t="s">
        <v>951</v>
      </c>
      <c r="C329" s="15" t="s">
        <v>952</v>
      </c>
      <c r="D329" s="15" t="s">
        <v>1297</v>
      </c>
      <c r="E329" s="59">
        <v>45356</v>
      </c>
      <c r="F329" s="87"/>
    </row>
    <row r="330" spans="1:6" ht="17" x14ac:dyDescent="0.2">
      <c r="A330" s="63" t="s">
        <v>953</v>
      </c>
      <c r="B330" s="15" t="s">
        <v>2217</v>
      </c>
      <c r="C330" s="15" t="s">
        <v>952</v>
      </c>
      <c r="D330" s="15" t="s">
        <v>2218</v>
      </c>
      <c r="E330" s="59">
        <v>45358</v>
      </c>
      <c r="F330" s="87"/>
    </row>
    <row r="331" spans="1:6" ht="17" x14ac:dyDescent="0.2">
      <c r="A331" s="63" t="s">
        <v>955</v>
      </c>
      <c r="B331" s="15" t="s">
        <v>956</v>
      </c>
      <c r="C331" s="15" t="s">
        <v>941</v>
      </c>
      <c r="D331" s="15" t="s">
        <v>2303</v>
      </c>
      <c r="E331" s="59">
        <v>45359</v>
      </c>
      <c r="F331" s="87"/>
    </row>
    <row r="332" spans="1:6" ht="17" x14ac:dyDescent="0.2">
      <c r="A332" s="63" t="s">
        <v>957</v>
      </c>
      <c r="B332" s="15" t="s">
        <v>958</v>
      </c>
      <c r="C332" s="15" t="s">
        <v>959</v>
      </c>
      <c r="D332" s="15" t="s">
        <v>1108</v>
      </c>
      <c r="E332" s="59">
        <v>45338</v>
      </c>
      <c r="F332" s="87"/>
    </row>
    <row r="333" spans="1:6" ht="34" x14ac:dyDescent="0.2">
      <c r="A333" s="63" t="s">
        <v>960</v>
      </c>
      <c r="B333" s="15" t="s">
        <v>961</v>
      </c>
      <c r="C333" s="15" t="s">
        <v>959</v>
      </c>
      <c r="D333" s="15" t="s">
        <v>2136</v>
      </c>
      <c r="E333" s="59">
        <v>45356</v>
      </c>
      <c r="F333" s="87"/>
    </row>
    <row r="334" spans="1:6" ht="17" x14ac:dyDescent="0.2">
      <c r="A334" s="63" t="s">
        <v>962</v>
      </c>
      <c r="B334" s="15" t="s">
        <v>963</v>
      </c>
      <c r="C334" s="15" t="s">
        <v>964</v>
      </c>
      <c r="D334" s="15" t="s">
        <v>2179</v>
      </c>
      <c r="E334" s="59">
        <v>45357</v>
      </c>
      <c r="F334" s="87"/>
    </row>
    <row r="335" spans="1:6" ht="17" x14ac:dyDescent="0.2">
      <c r="A335" s="63" t="s">
        <v>965</v>
      </c>
      <c r="B335" s="15" t="s">
        <v>966</v>
      </c>
      <c r="C335" s="15" t="s">
        <v>967</v>
      </c>
      <c r="D335" s="15" t="s">
        <v>1283</v>
      </c>
      <c r="E335" s="59">
        <v>45338</v>
      </c>
      <c r="F335" s="87"/>
    </row>
    <row r="336" spans="1:6" ht="17" x14ac:dyDescent="0.2">
      <c r="A336" s="63" t="s">
        <v>968</v>
      </c>
      <c r="B336" s="15" t="s">
        <v>969</v>
      </c>
      <c r="C336" s="15" t="s">
        <v>970</v>
      </c>
      <c r="D336" s="15" t="s">
        <v>2219</v>
      </c>
      <c r="E336" s="59">
        <v>45358</v>
      </c>
      <c r="F336" s="87"/>
    </row>
    <row r="337" spans="1:6" ht="17" x14ac:dyDescent="0.2">
      <c r="A337" s="63" t="s">
        <v>971</v>
      </c>
      <c r="B337" s="15" t="s">
        <v>972</v>
      </c>
      <c r="C337" s="15" t="s">
        <v>970</v>
      </c>
      <c r="D337" s="15" t="s">
        <v>1932</v>
      </c>
      <c r="E337" s="59">
        <v>45345</v>
      </c>
      <c r="F337" s="87"/>
    </row>
    <row r="338" spans="1:6" ht="17" x14ac:dyDescent="0.2">
      <c r="A338" s="63" t="s">
        <v>973</v>
      </c>
      <c r="B338" s="15" t="s">
        <v>974</v>
      </c>
      <c r="C338" s="15" t="s">
        <v>299</v>
      </c>
      <c r="D338" s="15" t="s">
        <v>2220</v>
      </c>
      <c r="E338" s="59">
        <v>45358</v>
      </c>
      <c r="F338" s="87"/>
    </row>
    <row r="339" spans="1:6" ht="17" x14ac:dyDescent="0.2">
      <c r="A339" s="63" t="s">
        <v>975</v>
      </c>
      <c r="B339" s="15" t="s">
        <v>976</v>
      </c>
      <c r="C339" s="15" t="s">
        <v>977</v>
      </c>
      <c r="D339" s="15" t="s">
        <v>920</v>
      </c>
      <c r="E339" s="59">
        <v>45338</v>
      </c>
      <c r="F339" s="87"/>
    </row>
    <row r="340" spans="1:6" ht="17" x14ac:dyDescent="0.2">
      <c r="A340" s="63" t="s">
        <v>978</v>
      </c>
      <c r="B340" s="15" t="s">
        <v>979</v>
      </c>
      <c r="C340" s="15" t="s">
        <v>977</v>
      </c>
      <c r="D340" s="15" t="s">
        <v>2221</v>
      </c>
      <c r="E340" s="59">
        <v>45358</v>
      </c>
      <c r="F340" s="87"/>
    </row>
    <row r="341" spans="1:6" ht="17" x14ac:dyDescent="0.2">
      <c r="A341" s="63" t="s">
        <v>1110</v>
      </c>
      <c r="B341" s="15" t="s">
        <v>1111</v>
      </c>
      <c r="C341" s="15" t="s">
        <v>1112</v>
      </c>
      <c r="D341" s="15" t="s">
        <v>1951</v>
      </c>
      <c r="E341" s="59">
        <v>45349</v>
      </c>
      <c r="F341" s="87"/>
    </row>
    <row r="342" spans="1:6" ht="17" x14ac:dyDescent="0.2">
      <c r="A342" s="63" t="s">
        <v>1113</v>
      </c>
      <c r="B342" s="15" t="s">
        <v>1114</v>
      </c>
      <c r="C342" s="15" t="s">
        <v>619</v>
      </c>
      <c r="D342" s="15" t="s">
        <v>2150</v>
      </c>
      <c r="E342" s="59">
        <v>45356</v>
      </c>
      <c r="F342" s="87"/>
    </row>
    <row r="343" spans="1:6" ht="17" x14ac:dyDescent="0.2">
      <c r="A343" s="63" t="s">
        <v>1115</v>
      </c>
      <c r="B343" s="15" t="s">
        <v>1116</v>
      </c>
      <c r="C343" s="15" t="s">
        <v>967</v>
      </c>
      <c r="D343" s="15" t="s">
        <v>1233</v>
      </c>
      <c r="E343" s="59">
        <v>45338</v>
      </c>
      <c r="F343" s="87"/>
    </row>
    <row r="344" spans="1:6" ht="17" x14ac:dyDescent="0.2">
      <c r="A344" s="63" t="s">
        <v>1117</v>
      </c>
      <c r="B344" s="15" t="s">
        <v>1118</v>
      </c>
      <c r="C344" s="15" t="s">
        <v>1119</v>
      </c>
      <c r="D344" s="15" t="s">
        <v>2180</v>
      </c>
      <c r="E344" s="59">
        <v>45357</v>
      </c>
      <c r="F344" s="87"/>
    </row>
    <row r="345" spans="1:6" ht="17" x14ac:dyDescent="0.2">
      <c r="A345" s="63" t="s">
        <v>1120</v>
      </c>
      <c r="B345" s="15" t="s">
        <v>1121</v>
      </c>
      <c r="C345" s="15" t="s">
        <v>947</v>
      </c>
      <c r="D345" s="15" t="s">
        <v>2222</v>
      </c>
      <c r="E345" s="59">
        <v>45358</v>
      </c>
      <c r="F345" s="87"/>
    </row>
    <row r="346" spans="1:6" ht="17" x14ac:dyDescent="0.2">
      <c r="A346" s="63" t="s">
        <v>1122</v>
      </c>
      <c r="B346" s="15" t="s">
        <v>1123</v>
      </c>
      <c r="C346" s="15" t="s">
        <v>786</v>
      </c>
      <c r="D346" s="15" t="s">
        <v>2223</v>
      </c>
      <c r="E346" s="59">
        <v>45357</v>
      </c>
      <c r="F346" s="87"/>
    </row>
    <row r="347" spans="1:6" ht="17" x14ac:dyDescent="0.2">
      <c r="A347" s="63" t="s">
        <v>1124</v>
      </c>
      <c r="B347" s="15" t="s">
        <v>1125</v>
      </c>
      <c r="C347" s="15" t="s">
        <v>1126</v>
      </c>
      <c r="D347" s="15" t="s">
        <v>922</v>
      </c>
      <c r="E347" s="59">
        <v>45338</v>
      </c>
      <c r="F347" s="87"/>
    </row>
    <row r="348" spans="1:6" ht="17" x14ac:dyDescent="0.2">
      <c r="A348" s="63" t="s">
        <v>1127</v>
      </c>
      <c r="B348" s="15" t="s">
        <v>1128</v>
      </c>
      <c r="C348" s="15" t="s">
        <v>1129</v>
      </c>
      <c r="D348" s="15" t="s">
        <v>925</v>
      </c>
      <c r="E348" s="59">
        <v>45337</v>
      </c>
      <c r="F348" s="87"/>
    </row>
    <row r="349" spans="1:6" ht="17" x14ac:dyDescent="0.2">
      <c r="A349" s="63" t="s">
        <v>1130</v>
      </c>
      <c r="B349" s="15" t="s">
        <v>1131</v>
      </c>
      <c r="C349" s="15" t="s">
        <v>944</v>
      </c>
      <c r="D349" s="15" t="s">
        <v>2304</v>
      </c>
      <c r="E349" s="59">
        <v>45359</v>
      </c>
      <c r="F349" s="87"/>
    </row>
    <row r="350" spans="1:6" ht="17" x14ac:dyDescent="0.2">
      <c r="A350" s="63" t="s">
        <v>1132</v>
      </c>
      <c r="B350" s="15" t="s">
        <v>1133</v>
      </c>
      <c r="C350" s="15" t="s">
        <v>665</v>
      </c>
      <c r="D350" s="15" t="s">
        <v>1932</v>
      </c>
      <c r="E350" s="59">
        <v>45345</v>
      </c>
      <c r="F350" s="87"/>
    </row>
    <row r="351" spans="1:6" ht="34" x14ac:dyDescent="0.2">
      <c r="A351" s="63" t="s">
        <v>1134</v>
      </c>
      <c r="B351" s="15" t="s">
        <v>1135</v>
      </c>
      <c r="C351" s="15" t="s">
        <v>952</v>
      </c>
      <c r="D351" s="15" t="s">
        <v>2136</v>
      </c>
      <c r="E351" s="59">
        <v>45356</v>
      </c>
      <c r="F351" s="87"/>
    </row>
    <row r="352" spans="1:6" ht="17" x14ac:dyDescent="0.2">
      <c r="A352" s="63" t="s">
        <v>1235</v>
      </c>
      <c r="B352" s="15" t="s">
        <v>1236</v>
      </c>
      <c r="C352" s="15" t="s">
        <v>1237</v>
      </c>
      <c r="D352" s="15" t="s">
        <v>1932</v>
      </c>
      <c r="E352" s="59">
        <v>45345</v>
      </c>
      <c r="F352" s="87"/>
    </row>
    <row r="353" spans="1:6" ht="17" x14ac:dyDescent="0.2">
      <c r="A353" s="63" t="s">
        <v>1238</v>
      </c>
      <c r="B353" s="15" t="s">
        <v>1239</v>
      </c>
      <c r="C353" s="15" t="s">
        <v>1237</v>
      </c>
      <c r="D353" s="15" t="s">
        <v>1136</v>
      </c>
      <c r="E353" s="59">
        <v>45337</v>
      </c>
      <c r="F353" s="87"/>
    </row>
    <row r="354" spans="1:6" ht="17" x14ac:dyDescent="0.2">
      <c r="A354" s="63" t="s">
        <v>1240</v>
      </c>
      <c r="B354" s="15" t="s">
        <v>1241</v>
      </c>
      <c r="C354" s="15" t="s">
        <v>1237</v>
      </c>
      <c r="D354" s="15" t="s">
        <v>2224</v>
      </c>
      <c r="E354" s="59">
        <v>45358</v>
      </c>
      <c r="F354" s="87"/>
    </row>
    <row r="355" spans="1:6" ht="17" x14ac:dyDescent="0.2">
      <c r="A355" s="63" t="s">
        <v>1242</v>
      </c>
      <c r="B355" s="15" t="s">
        <v>1243</v>
      </c>
      <c r="C355" s="15" t="s">
        <v>944</v>
      </c>
      <c r="D355" s="15" t="s">
        <v>1136</v>
      </c>
      <c r="E355" s="59">
        <v>45338</v>
      </c>
      <c r="F355" s="87"/>
    </row>
    <row r="356" spans="1:6" ht="17" x14ac:dyDescent="0.2">
      <c r="A356" s="63" t="s">
        <v>1244</v>
      </c>
      <c r="B356" s="15" t="s">
        <v>1245</v>
      </c>
      <c r="C356" s="15" t="s">
        <v>619</v>
      </c>
      <c r="D356" s="15" t="s">
        <v>2225</v>
      </c>
      <c r="E356" s="59">
        <v>45358</v>
      </c>
      <c r="F356" s="87"/>
    </row>
    <row r="357" spans="1:6" ht="17" x14ac:dyDescent="0.2">
      <c r="A357" s="63" t="s">
        <v>1246</v>
      </c>
      <c r="B357" s="15" t="s">
        <v>1247</v>
      </c>
      <c r="C357" s="15" t="s">
        <v>1112</v>
      </c>
      <c r="D357" s="15" t="s">
        <v>1932</v>
      </c>
      <c r="E357" s="59">
        <v>45345</v>
      </c>
      <c r="F357" s="87"/>
    </row>
    <row r="358" spans="1:6" ht="17" x14ac:dyDescent="0.2">
      <c r="A358" s="63" t="s">
        <v>1248</v>
      </c>
      <c r="B358" s="15" t="s">
        <v>1249</v>
      </c>
      <c r="C358" s="15" t="s">
        <v>1250</v>
      </c>
      <c r="D358" s="15" t="s">
        <v>1284</v>
      </c>
      <c r="E358" s="59">
        <v>45338</v>
      </c>
      <c r="F358" s="87"/>
    </row>
    <row r="359" spans="1:6" ht="34" x14ac:dyDescent="0.2">
      <c r="A359" s="63" t="s">
        <v>1251</v>
      </c>
      <c r="B359" s="15" t="s">
        <v>1252</v>
      </c>
      <c r="C359" s="15" t="s">
        <v>1112</v>
      </c>
      <c r="D359" s="15" t="s">
        <v>2136</v>
      </c>
      <c r="E359" s="59">
        <v>45356</v>
      </c>
      <c r="F359" s="87"/>
    </row>
    <row r="360" spans="1:6" ht="17" x14ac:dyDescent="0.2">
      <c r="A360" s="63" t="s">
        <v>1253</v>
      </c>
      <c r="B360" s="15" t="s">
        <v>1254</v>
      </c>
      <c r="C360" s="15" t="s">
        <v>964</v>
      </c>
      <c r="D360" s="15" t="s">
        <v>1233</v>
      </c>
      <c r="E360" s="59">
        <v>45338</v>
      </c>
      <c r="F360" s="87"/>
    </row>
    <row r="361" spans="1:6" ht="17" x14ac:dyDescent="0.2">
      <c r="A361" s="63" t="s">
        <v>1255</v>
      </c>
      <c r="B361" s="15" t="s">
        <v>1256</v>
      </c>
      <c r="C361" s="15" t="s">
        <v>977</v>
      </c>
      <c r="D361" s="15" t="s">
        <v>1297</v>
      </c>
      <c r="E361" s="59">
        <v>45356</v>
      </c>
      <c r="F361" s="87"/>
    </row>
    <row r="362" spans="1:6" ht="17" x14ac:dyDescent="0.2">
      <c r="A362" s="63" t="s">
        <v>1257</v>
      </c>
      <c r="B362" s="15" t="s">
        <v>1258</v>
      </c>
      <c r="C362" s="15" t="s">
        <v>826</v>
      </c>
      <c r="D362" s="15" t="s">
        <v>1297</v>
      </c>
      <c r="E362" s="59">
        <v>45356</v>
      </c>
      <c r="F362" s="87"/>
    </row>
    <row r="363" spans="1:6" ht="17" x14ac:dyDescent="0.2">
      <c r="A363" s="63" t="s">
        <v>1259</v>
      </c>
      <c r="B363" s="15" t="s">
        <v>1260</v>
      </c>
      <c r="C363" s="15" t="s">
        <v>826</v>
      </c>
      <c r="D363" s="15" t="s">
        <v>2305</v>
      </c>
      <c r="E363" s="59">
        <v>45359</v>
      </c>
      <c r="F363" s="87"/>
    </row>
    <row r="364" spans="1:6" ht="17" x14ac:dyDescent="0.2">
      <c r="A364" s="63" t="s">
        <v>980</v>
      </c>
      <c r="B364" s="15" t="s">
        <v>981</v>
      </c>
      <c r="C364" s="15" t="s">
        <v>928</v>
      </c>
      <c r="D364" s="15" t="s">
        <v>1136</v>
      </c>
      <c r="E364" s="59">
        <v>45335</v>
      </c>
      <c r="F364" s="87"/>
    </row>
    <row r="365" spans="1:6" ht="34" x14ac:dyDescent="0.2">
      <c r="A365" s="63" t="s">
        <v>982</v>
      </c>
      <c r="B365" s="15" t="s">
        <v>983</v>
      </c>
      <c r="C365" s="15" t="s">
        <v>959</v>
      </c>
      <c r="D365" s="15" t="s">
        <v>2136</v>
      </c>
      <c r="E365" s="59">
        <v>45356</v>
      </c>
      <c r="F365" s="87"/>
    </row>
    <row r="366" spans="1:6" ht="17" x14ac:dyDescent="0.2">
      <c r="A366" s="63" t="s">
        <v>984</v>
      </c>
      <c r="B366" s="15" t="s">
        <v>985</v>
      </c>
      <c r="C366" s="15" t="s">
        <v>970</v>
      </c>
      <c r="D366" s="15" t="s">
        <v>1285</v>
      </c>
      <c r="E366" s="59">
        <v>45338</v>
      </c>
      <c r="F366" s="87"/>
    </row>
    <row r="367" spans="1:6" ht="17" x14ac:dyDescent="0.2">
      <c r="A367" s="63" t="s">
        <v>986</v>
      </c>
      <c r="B367" s="15" t="s">
        <v>987</v>
      </c>
      <c r="C367" s="15" t="s">
        <v>817</v>
      </c>
      <c r="D367" s="15" t="s">
        <v>1136</v>
      </c>
      <c r="E367" s="59">
        <v>45337</v>
      </c>
      <c r="F367" s="87"/>
    </row>
    <row r="368" spans="1:6" ht="17" x14ac:dyDescent="0.2">
      <c r="A368" s="63" t="s">
        <v>1137</v>
      </c>
      <c r="B368" s="15" t="s">
        <v>1138</v>
      </c>
      <c r="C368" s="15" t="s">
        <v>1129</v>
      </c>
      <c r="D368" s="15" t="s">
        <v>1932</v>
      </c>
      <c r="E368" s="59">
        <v>45345</v>
      </c>
      <c r="F368" s="87"/>
    </row>
  </sheetData>
  <autoFilter ref="A1:M633" xr:uid="{303E7551-0586-244D-BC5F-737F95FF7C96}"/>
  <sortState xmlns:xlrd2="http://schemas.microsoft.com/office/spreadsheetml/2017/richdata2" ref="A29:E33">
    <sortCondition ref="A29:A33"/>
  </sortState>
  <hyperlinks>
    <hyperlink ref="E1" display="Last Action Date" xr:uid="{DC9B5A06-8868-264C-83BB-FC80E49A28AE}"/>
    <hyperlink ref="D1" display="Last Action" xr:uid="{FCC17EF7-3C8F-D14E-913A-26285681BC0B}"/>
    <hyperlink ref="C1" display="Sponsor" xr:uid="{6C3FAE5D-F030-BF4D-B656-FE96400332ED}"/>
    <hyperlink ref="B1" display="Catch Title" xr:uid="{758EA5A7-54A1-1C49-9C05-C5E207EF7292}"/>
    <hyperlink ref="A1" display="Bill" xr:uid="{5C18417E-824E-D543-B938-3E94F7302A98}"/>
    <hyperlink ref="A3" r:id="rId1" display="https://www.wyoleg.gov/Legislation/2024/HB0001" xr:uid="{3CF05563-44E7-664F-88C4-8FBA216F734E}"/>
    <hyperlink ref="A4" r:id="rId2" display="https://www.wyoleg.gov/Legislation/2024/HB0002" xr:uid="{BB31B9B3-7F12-9645-BBE7-FE1B1EC8A1C1}"/>
    <hyperlink ref="A5" r:id="rId3" display="https://www.wyoleg.gov/Legislation/2024/HB0003" xr:uid="{B3144EB1-E9E3-9646-A6DC-ED9ECE6BAE05}"/>
    <hyperlink ref="A6" r:id="rId4" display="https://www.wyoleg.gov/Legislation/2024/HB0004" xr:uid="{2339D86E-03E3-084C-BFB5-3BB8EA01B9DC}"/>
    <hyperlink ref="A7" r:id="rId5" display="https://www.wyoleg.gov/Legislation/2024/HB0005" xr:uid="{E719DBC4-53E8-C34A-A307-66AA66B947B5}"/>
    <hyperlink ref="A8" r:id="rId6" display="https://www.wyoleg.gov/Legislation/2024/HB0006" xr:uid="{CEC730AF-F4A8-9843-905B-870A931A5C3C}"/>
    <hyperlink ref="A9" r:id="rId7" display="https://www.wyoleg.gov/Legislation/2024/HB0007" xr:uid="{3A3A65D2-BB02-B345-8E41-892A6B479771}"/>
    <hyperlink ref="A10" r:id="rId8" display="https://www.wyoleg.gov/Legislation/2024/HB0008" xr:uid="{A780AEDB-8A74-6746-8C1C-AA4836AA0416}"/>
    <hyperlink ref="A11" r:id="rId9" display="https://www.wyoleg.gov/Legislation/2024/HB0009" xr:uid="{CF8AEBD4-FCF4-BA42-8AFD-7C9AF3CABCBE}"/>
    <hyperlink ref="A12" r:id="rId10" display="https://www.wyoleg.gov/Legislation/2024/HB0010" xr:uid="{F62D8D5B-D942-5644-B199-6EE4C32278FC}"/>
    <hyperlink ref="A13" r:id="rId11" display="https://www.wyoleg.gov/Legislation/2024/HB0011" xr:uid="{6E512AA5-ECB8-1845-A185-C2226FFD2972}"/>
    <hyperlink ref="A14" r:id="rId12" display="https://www.wyoleg.gov/Legislation/2024/HB0012" xr:uid="{A7F37D1F-FFCC-5840-BAF4-DD4278D90B55}"/>
    <hyperlink ref="A15" r:id="rId13" display="https://www.wyoleg.gov/Legislation/2024/HB0013" xr:uid="{2CB9ABD2-8D85-4849-A309-9E75889BBAB9}"/>
    <hyperlink ref="A16" r:id="rId14" display="https://www.wyoleg.gov/Legislation/2024/HB0014" xr:uid="{A413075F-047C-D04F-8C85-1D50F8981A36}"/>
    <hyperlink ref="A17" r:id="rId15" display="https://www.wyoleg.gov/Legislation/2024/HB0015" xr:uid="{921C0F35-437E-5144-9AC3-4418976A6E09}"/>
    <hyperlink ref="A18" r:id="rId16" display="https://www.wyoleg.gov/Legislation/2024/HB0016" xr:uid="{E8E6DF7C-83D7-8B45-8A1A-0268D66A3790}"/>
    <hyperlink ref="A19" r:id="rId17" display="https://www.wyoleg.gov/Legislation/2024/HB0017" xr:uid="{D305B59E-52B0-E943-A413-4EA791C8DCC2}"/>
    <hyperlink ref="A20" r:id="rId18" display="https://www.wyoleg.gov/Legislation/2024/HB0018" xr:uid="{1CEE82CD-48F0-1A40-A906-0F292D1922BE}"/>
    <hyperlink ref="A21" r:id="rId19" display="https://www.wyoleg.gov/Legislation/2024/HB0019" xr:uid="{AFE45A05-7FB4-9B4A-B352-BD56C77E75B3}"/>
    <hyperlink ref="A22" r:id="rId20" display="https://www.wyoleg.gov/Legislation/2024/HB0020" xr:uid="{E9B63BAE-291C-7D43-986A-8614CA43AFC9}"/>
    <hyperlink ref="A23" r:id="rId21" display="https://www.wyoleg.gov/Legislation/2024/HB0021" xr:uid="{47805490-F168-2843-A906-F2ED2FA9ABC4}"/>
    <hyperlink ref="A24" r:id="rId22" display="https://www.wyoleg.gov/Legislation/2024/HB0022" xr:uid="{F636A462-B038-F34B-B9B3-AFB060961EA6}"/>
    <hyperlink ref="A25" r:id="rId23" display="https://www.wyoleg.gov/Legislation/2024/HB0023" xr:uid="{90131BC3-671D-4C48-B1F0-DA147ABADD14}"/>
    <hyperlink ref="A26" r:id="rId24" display="https://www.wyoleg.gov/Legislation/2024/HB0024" xr:uid="{AEC58199-B7FC-014D-9BA6-9C9120EA3B81}"/>
    <hyperlink ref="A27" r:id="rId25" display="https://www.wyoleg.gov/Legislation/2024/HB0025" xr:uid="{A9108EEB-677F-4F40-9AE0-C93AB681211A}"/>
    <hyperlink ref="A28" r:id="rId26" display="https://www.wyoleg.gov/Legislation/2024/HB0026" xr:uid="{50EEC078-6AC0-7346-9AB6-2A88B84E2A43}"/>
    <hyperlink ref="A29" r:id="rId27" display="https://www.wyoleg.gov/Legislation/2024/HB0027" xr:uid="{C59277C5-3DAD-EC48-90AB-78C8369C81BA}"/>
    <hyperlink ref="A30" r:id="rId28" display="https://www.wyoleg.gov/Legislation/2024/HB0028" xr:uid="{2CDE1BDC-A44D-3A45-89C6-079AC06F7D99}"/>
    <hyperlink ref="A31" r:id="rId29" display="https://www.wyoleg.gov/Legislation/2024/HB0029" xr:uid="{B6AC19C6-4C9F-AE43-977F-132F74870962}"/>
    <hyperlink ref="A32" r:id="rId30" display="https://www.wyoleg.gov/Legislation/2024/HB0030" xr:uid="{96668752-0083-BD4A-84D0-CEF54035412B}"/>
    <hyperlink ref="A33" r:id="rId31" display="https://www.wyoleg.gov/Legislation/2024/HB0031" xr:uid="{1A9A5DDB-37F8-D946-BDA7-F760EA33B70C}"/>
    <hyperlink ref="A34" r:id="rId32" display="https://www.wyoleg.gov/Legislation/2024/HB0032" xr:uid="{C4EB30F4-BE65-8F49-BFD3-503A833C9B0A}"/>
    <hyperlink ref="A35" r:id="rId33" display="https://www.wyoleg.gov/Legislation/2024/HB0033" xr:uid="{0B0D5F99-E0F1-E14C-84C4-0E971CC87DEA}"/>
    <hyperlink ref="A36" r:id="rId34" display="https://www.wyoleg.gov/Legislation/2024/HB0034" xr:uid="{27BDCBF7-927A-6847-AE11-87ACFBBA2C96}"/>
    <hyperlink ref="A37" r:id="rId35" display="https://www.wyoleg.gov/Legislation/2024/HB0035" xr:uid="{D02DCD7C-6D64-C743-8625-B1443ABDBC80}"/>
    <hyperlink ref="A38" r:id="rId36" display="https://www.wyoleg.gov/Legislation/2024/HB0036" xr:uid="{A7714A49-FCFE-CF41-A46B-943023257792}"/>
    <hyperlink ref="A39" r:id="rId37" display="https://www.wyoleg.gov/Legislation/2024/HB0037" xr:uid="{58117881-3B43-BC4B-9F80-1D6C09C61904}"/>
    <hyperlink ref="A40" r:id="rId38" display="https://www.wyoleg.gov/Legislation/2024/HB0038" xr:uid="{840BCDA1-EF9D-654E-AD34-1AE30919BF25}"/>
    <hyperlink ref="A41" r:id="rId39" display="https://www.wyoleg.gov/Legislation/2024/HB0039" xr:uid="{E521B2B4-BE55-1F47-8BC8-F139ECAA085B}"/>
    <hyperlink ref="A42" r:id="rId40" display="https://www.wyoleg.gov/Legislation/2024/HB0040" xr:uid="{F1CE9ED6-8E86-BF46-9DA7-6BD3B31F1BC4}"/>
    <hyperlink ref="A43" r:id="rId41" display="https://www.wyoleg.gov/Legislation/2024/HB0041" xr:uid="{A8B823F3-7ECB-CF41-9442-3D9A572FF69C}"/>
    <hyperlink ref="A44" r:id="rId42" display="https://www.wyoleg.gov/Legislation/2024/HB0042" xr:uid="{EE6E64C6-CCB1-6949-8209-6C4482F9134C}"/>
    <hyperlink ref="A45" r:id="rId43" display="https://www.wyoleg.gov/Legislation/2024/HB0043" xr:uid="{86531EAF-56BA-954C-833D-BB15F2353527}"/>
    <hyperlink ref="A46" r:id="rId44" display="https://www.wyoleg.gov/Legislation/2024/HB0044" xr:uid="{4C9050FE-BDDA-E349-AA98-A4EE1E7634CD}"/>
    <hyperlink ref="A47" r:id="rId45" display="https://www.wyoleg.gov/Legislation/2024/HB0045" xr:uid="{D1A8CDFB-3691-7A41-ABE3-5B6DDDA19608}"/>
    <hyperlink ref="A48" r:id="rId46" display="https://www.wyoleg.gov/Legislation/2024/HB0046" xr:uid="{DA619C00-6475-ED48-8D43-674B7D9217BC}"/>
    <hyperlink ref="A49" r:id="rId47" display="https://www.wyoleg.gov/Legislation/2024/HB0047" xr:uid="{274B2DE3-8953-BE44-892A-7BDB57F7A1E0}"/>
    <hyperlink ref="A50" r:id="rId48" display="https://www.wyoleg.gov/Legislation/2024/HB0048" xr:uid="{78E902DC-CE54-3747-B151-14582A07D5B6}"/>
    <hyperlink ref="A51" r:id="rId49" display="https://www.wyoleg.gov/Legislation/2024/HB0049" xr:uid="{B82D03EC-BF13-A542-AE18-B2DC9D35EC0F}"/>
    <hyperlink ref="A52" r:id="rId50" display="https://www.wyoleg.gov/Legislation/2024/HB0050" xr:uid="{083622DB-E5BF-F14C-9D49-2A0B15F1D4BA}"/>
    <hyperlink ref="A53" r:id="rId51" display="https://www.wyoleg.gov/Legislation/2024/HB0051" xr:uid="{9028B042-E9C9-D040-81DA-4AFD1917B5AE}"/>
    <hyperlink ref="A54" r:id="rId52" display="https://www.wyoleg.gov/Legislation/2024/HB0052" xr:uid="{83BDA294-9E8D-6C49-BC2D-8210CA23B135}"/>
    <hyperlink ref="A55" r:id="rId53" display="https://www.wyoleg.gov/Legislation/2024/HB0053" xr:uid="{D256CDD0-FE6D-2143-9154-C2A19B92B3DA}"/>
    <hyperlink ref="A56" r:id="rId54" display="https://www.wyoleg.gov/Legislation/2024/HB0054" xr:uid="{6C7030B3-6BF3-2148-AC0F-EB89B5AC6721}"/>
    <hyperlink ref="A57" r:id="rId55" display="https://www.wyoleg.gov/Legislation/2024/HB0055" xr:uid="{6645F5A2-CE71-184D-81BF-FDDDEA6207A9}"/>
    <hyperlink ref="A58" r:id="rId56" display="https://www.wyoleg.gov/Legislation/2024/HB0056" xr:uid="{BBEB4715-6772-CC4B-BD1C-DD08928920FF}"/>
    <hyperlink ref="A59" r:id="rId57" display="https://www.wyoleg.gov/Legislation/2024/HB0057" xr:uid="{FFA20B2A-E9AF-F34C-95E7-B6002700AAB7}"/>
    <hyperlink ref="A60" r:id="rId58" display="https://www.wyoleg.gov/Legislation/2024/HB0058" xr:uid="{AB9E6F1F-B21C-5848-933F-30A18DD2E8C4}"/>
    <hyperlink ref="A61" r:id="rId59" display="https://www.wyoleg.gov/Legislation/2024/HB0059" xr:uid="{9206A129-B997-CF49-A9D0-33D4D7122E6F}"/>
    <hyperlink ref="A62" r:id="rId60" display="https://www.wyoleg.gov/Legislation/2024/HB0060" xr:uid="{22AC1A72-3514-6B4B-9BD0-C4D8E050AD71}"/>
    <hyperlink ref="A63" r:id="rId61" display="https://www.wyoleg.gov/Legislation/2024/HB0061" xr:uid="{D4D6F07E-B3B5-E446-B7D9-F39508D89C81}"/>
    <hyperlink ref="A64" r:id="rId62" display="https://www.wyoleg.gov/Legislation/2024/HB0062" xr:uid="{3838D9C0-205F-1844-8FC2-71C4D6F531B3}"/>
    <hyperlink ref="A65" r:id="rId63" display="https://www.wyoleg.gov/Legislation/2024/HB0063" xr:uid="{357D324A-09A0-BA4B-9E01-E88F70BBC934}"/>
    <hyperlink ref="A66" r:id="rId64" display="https://www.wyoleg.gov/Legislation/2024/HB0064" xr:uid="{55FB05FB-1961-AA43-B171-D30E19CA17D8}"/>
    <hyperlink ref="A67" r:id="rId65" display="https://www.wyoleg.gov/Legislation/2024/HB0065" xr:uid="{E1A37C41-D4FF-194D-B4EE-75C06246589E}"/>
    <hyperlink ref="A68" r:id="rId66" display="https://www.wyoleg.gov/Legislation/2024/HB0066" xr:uid="{6A692F19-B83E-4B40-BCF1-EE7E97FA5DF6}"/>
    <hyperlink ref="A69" r:id="rId67" display="https://www.wyoleg.gov/Legislation/2024/HB0067" xr:uid="{AC62B921-AD0B-2947-85B1-02048C8612A2}"/>
    <hyperlink ref="A70" r:id="rId68" display="https://www.wyoleg.gov/Legislation/2024/HB0068" xr:uid="{89F85B78-BC8E-044D-8DF5-83CF72E42AF8}"/>
    <hyperlink ref="A71" r:id="rId69" display="https://www.wyoleg.gov/Legislation/2024/HB0069" xr:uid="{5058D7D5-765D-EF4E-AF9E-2066F9BEE765}"/>
    <hyperlink ref="A72" r:id="rId70" display="https://www.wyoleg.gov/Legislation/2024/HB0070" xr:uid="{0BC1B6DF-ABCE-3743-893F-C93E3E3EEF0D}"/>
    <hyperlink ref="A73" r:id="rId71" display="https://www.wyoleg.gov/Legislation/2024/HB0071" xr:uid="{775D4DF6-68A4-2C40-826E-FD3A509CAF59}"/>
    <hyperlink ref="A74" r:id="rId72" display="https://www.wyoleg.gov/Legislation/2024/HB0072" xr:uid="{A2F86C69-947D-2B44-A80C-FF9198E9E05F}"/>
    <hyperlink ref="A75" r:id="rId73" display="https://www.wyoleg.gov/Legislation/2024/HB0073" xr:uid="{8E41A686-E3D7-DA4C-92AA-14475D916445}"/>
    <hyperlink ref="A76" r:id="rId74" display="https://www.wyoleg.gov/Legislation/2024/HB0074" xr:uid="{A76458B5-99CD-9945-B810-EBD546D158C0}"/>
    <hyperlink ref="A77" r:id="rId75" display="https://www.wyoleg.gov/Legislation/2024/HB0075" xr:uid="{35A0A776-82C5-AE46-99AB-1D55544C6CEB}"/>
    <hyperlink ref="A78" r:id="rId76" display="https://www.wyoleg.gov/Legislation/2024/HB0076" xr:uid="{7472CD0C-E946-774C-90C7-24FC4997B027}"/>
    <hyperlink ref="A79" r:id="rId77" display="https://www.wyoleg.gov/Legislation/2024/HB0077" xr:uid="{7F029809-6F75-C747-9014-ACE267FDD243}"/>
    <hyperlink ref="A80" r:id="rId78" display="https://www.wyoleg.gov/Legislation/2024/HB0078" xr:uid="{F9DF72D1-C892-4C4C-831A-5DE0E5F179D3}"/>
    <hyperlink ref="A81" r:id="rId79" display="https://www.wyoleg.gov/Legislation/2024/HB0079" xr:uid="{B911C533-7705-B148-B3F0-F40DA7176847}"/>
    <hyperlink ref="A82" r:id="rId80" display="https://www.wyoleg.gov/Legislation/2024/HB0080" xr:uid="{05304CD2-7028-E446-8C1B-822EFDD53259}"/>
    <hyperlink ref="A83" r:id="rId81" display="https://www.wyoleg.gov/Legislation/2024/HB0081" xr:uid="{08CA5B71-9C19-F34D-9DCF-BAC1F682B500}"/>
    <hyperlink ref="A84" r:id="rId82" display="https://www.wyoleg.gov/Legislation/2024/HB0082" xr:uid="{A9E5BDFF-5AA4-2E4E-9E28-682ADDDFB9AB}"/>
    <hyperlink ref="A85" r:id="rId83" display="https://www.wyoleg.gov/Legislation/2024/HB0083" xr:uid="{EF7CCB14-CD92-8E45-8D7F-1371F43FF86F}"/>
    <hyperlink ref="A86" r:id="rId84" display="https://www.wyoleg.gov/Legislation/2024/HB0084" xr:uid="{5C701D73-7871-F24C-9AD9-A0219A879E3A}"/>
    <hyperlink ref="A87" r:id="rId85" display="https://www.wyoleg.gov/Legislation/2024/HB0085" xr:uid="{1668BBF9-5283-EF4D-8F6B-B680FDF0AFBB}"/>
    <hyperlink ref="A88" r:id="rId86" display="https://www.wyoleg.gov/Legislation/2024/HB0086" xr:uid="{18221F83-6502-314A-A475-C1527BA63E11}"/>
    <hyperlink ref="A89" r:id="rId87" display="https://www.wyoleg.gov/Legislation/2024/HB0087" xr:uid="{023189DC-C774-824C-B04B-6A7A240376B6}"/>
    <hyperlink ref="A90" r:id="rId88" display="https://www.wyoleg.gov/Legislation/2024/HB0088" xr:uid="{E6C6D62B-A363-2B49-A40A-2CAAB41C5DB7}"/>
    <hyperlink ref="A91" r:id="rId89" display="https://www.wyoleg.gov/Legislation/2024/HB0089" xr:uid="{402FB77E-14BA-AB42-A7B8-6D59A17F28A2}"/>
    <hyperlink ref="A92" r:id="rId90" display="https://www.wyoleg.gov/Legislation/2024/HB0090" xr:uid="{B7904537-A453-A84D-9B96-49FFB8660CC0}"/>
    <hyperlink ref="A93" r:id="rId91" display="https://www.wyoleg.gov/Legislation/2024/HB0091" xr:uid="{C5C47630-EFD7-9640-9134-CBFAE88B4877}"/>
    <hyperlink ref="A94" r:id="rId92" display="https://www.wyoleg.gov/Legislation/2024/HB0092" xr:uid="{72AD40AF-D065-2843-AD5E-5632093D5D24}"/>
    <hyperlink ref="A95" r:id="rId93" display="https://www.wyoleg.gov/Legislation/2024/HB0093" xr:uid="{A99F809B-6300-1545-9C1E-AA4CC9662BF8}"/>
    <hyperlink ref="A96" r:id="rId94" display="https://www.wyoleg.gov/Legislation/2024/HB0094" xr:uid="{A2CF8732-C3C7-D643-B7DD-B182C73CF91A}"/>
    <hyperlink ref="A97" r:id="rId95" display="https://www.wyoleg.gov/Legislation/2024/HB0095" xr:uid="{06153F2C-2AAC-4E42-BAE5-AAA847219092}"/>
    <hyperlink ref="A98" r:id="rId96" display="https://www.wyoleg.gov/Legislation/2024/HB0096" xr:uid="{18BF4873-33DF-484A-AFDB-42D2517E9D41}"/>
    <hyperlink ref="A99" r:id="rId97" display="https://www.wyoleg.gov/Legislation/2024/HB0097" xr:uid="{AE17F5F9-8220-B04F-B0D2-8591D45E00EE}"/>
    <hyperlink ref="A100" r:id="rId98" display="https://www.wyoleg.gov/Legislation/2024/HB0098" xr:uid="{77D6574F-B782-684E-91BF-DD6F76A9C518}"/>
    <hyperlink ref="A101" r:id="rId99" display="https://www.wyoleg.gov/Legislation/2024/HB0099" xr:uid="{7F990084-1D03-4844-ADBE-9B9A0F3C4DF4}"/>
    <hyperlink ref="A102" r:id="rId100" display="https://www.wyoleg.gov/Legislation/2024/HB0100" xr:uid="{102827E7-6154-E146-B908-FB5BA7AC4057}"/>
    <hyperlink ref="A103" r:id="rId101" display="https://www.wyoleg.gov/Legislation/2024/HB0101" xr:uid="{CEF2B3D3-83DD-1547-A943-80964B2E62D1}"/>
    <hyperlink ref="A104" r:id="rId102" display="https://www.wyoleg.gov/Legislation/2024/HB0102" xr:uid="{54EBE961-AA4A-D346-9456-076B0530E0AA}"/>
    <hyperlink ref="A105" r:id="rId103" display="https://www.wyoleg.gov/Legislation/2024/HB0103" xr:uid="{C465B371-DA09-9E4D-9385-695D0D015698}"/>
    <hyperlink ref="A106" r:id="rId104" display="https://www.wyoleg.gov/Legislation/2024/HB0104" xr:uid="{47BE3B3C-940E-B549-89C2-4194FF3E5F00}"/>
    <hyperlink ref="A107" r:id="rId105" display="https://www.wyoleg.gov/Legislation/2024/HB0105" xr:uid="{D4B83CA5-9648-1C43-9C86-05F96C9AF7D9}"/>
    <hyperlink ref="A108" r:id="rId106" display="https://www.wyoleg.gov/Legislation/2024/HB0106" xr:uid="{CC6E977A-B9A7-4C4D-AE83-4CB7078D8B31}"/>
    <hyperlink ref="A109" r:id="rId107" display="https://www.wyoleg.gov/Legislation/2024/HB0107" xr:uid="{E39B28BE-6D5D-F347-8954-3303CD8DE313}"/>
    <hyperlink ref="A110" r:id="rId108" display="https://www.wyoleg.gov/Legislation/2024/HB0108" xr:uid="{92E51B89-03AA-0B49-B397-E10E0DD8807F}"/>
    <hyperlink ref="A111" r:id="rId109" display="https://www.wyoleg.gov/Legislation/2024/HB0109" xr:uid="{5E056241-9AEB-0E42-813C-BDD01870E21E}"/>
    <hyperlink ref="A112" r:id="rId110" display="https://www.wyoleg.gov/Legislation/2024/HB0110" xr:uid="{D319A782-063D-2142-85A2-531F724A442B}"/>
    <hyperlink ref="A113" r:id="rId111" display="https://www.wyoleg.gov/Legislation/2024/HB0111" xr:uid="{2DAD058E-82AB-E349-B084-4F8455FE5FA2}"/>
    <hyperlink ref="A114" r:id="rId112" display="https://www.wyoleg.gov/Legislation/2024/HB0112" xr:uid="{DFE387A8-98E3-B843-A455-C86F9E6C7249}"/>
    <hyperlink ref="A115" r:id="rId113" display="https://www.wyoleg.gov/Legislation/2024/HB0113" xr:uid="{48F82447-1042-0245-82E5-57231683EEC1}"/>
    <hyperlink ref="A116" r:id="rId114" display="https://www.wyoleg.gov/Legislation/2024/HB0114" xr:uid="{B2A2053B-1E31-3941-AC88-6C0E64D3AE4B}"/>
    <hyperlink ref="A117" r:id="rId115" display="https://www.wyoleg.gov/Legislation/2024/HB0115" xr:uid="{62D26A0D-C221-F84C-803B-04D0A3456CE6}"/>
    <hyperlink ref="A118" r:id="rId116" display="https://www.wyoleg.gov/Legislation/2024/HB0116" xr:uid="{BD50D2DA-F981-4D4B-8B34-5913A8449C40}"/>
    <hyperlink ref="A119" r:id="rId117" display="https://www.wyoleg.gov/Legislation/2024/HB0117" xr:uid="{B13179A2-4617-BE4C-A9D7-1EE4B5D195F4}"/>
    <hyperlink ref="A120" r:id="rId118" display="https://www.wyoleg.gov/Legislation/2024/HB0118" xr:uid="{D1AD720C-62F5-7E4A-B86C-D7BC34C8EF76}"/>
    <hyperlink ref="A121" r:id="rId119" display="https://www.wyoleg.gov/Legislation/2024/HB0119" xr:uid="{ADFD3E55-6F99-B443-80F2-E203A03366BD}"/>
    <hyperlink ref="A122" r:id="rId120" display="https://www.wyoleg.gov/Legislation/2024/HB0120" xr:uid="{B8A9ABD2-5605-AB41-90E4-1D1E254F09D3}"/>
    <hyperlink ref="A123" r:id="rId121" display="https://www.wyoleg.gov/Legislation/2024/HB0121" xr:uid="{28085C6A-EE89-F940-BB20-C20B4CC8D9E5}"/>
    <hyperlink ref="A124" r:id="rId122" display="https://www.wyoleg.gov/Legislation/2024/HB0122" xr:uid="{654B0968-5677-E94F-AC5B-BB3C81BA81A5}"/>
    <hyperlink ref="A125" r:id="rId123" display="https://www.wyoleg.gov/Legislation/2024/HB0123" xr:uid="{97370EB3-AC19-BC42-9DF6-B1BE4674C330}"/>
    <hyperlink ref="A126" r:id="rId124" display="https://www.wyoleg.gov/Legislation/2024/HB0124" xr:uid="{09E7887D-615C-4140-8D2F-F922B7665CC1}"/>
    <hyperlink ref="A127" r:id="rId125" display="https://www.wyoleg.gov/Legislation/2024/HB0125" xr:uid="{9929EEA6-E50D-C948-B736-C2B85F214E71}"/>
    <hyperlink ref="A128" r:id="rId126" display="https://www.wyoleg.gov/Legislation/2024/HB0126" xr:uid="{E8BEB6B5-BD0E-A84A-B296-FEE4198D53AE}"/>
    <hyperlink ref="A129" r:id="rId127" display="https://www.wyoleg.gov/Legislation/2024/HB0127" xr:uid="{B1895918-6F18-914A-9757-31D1FA4FA0B1}"/>
    <hyperlink ref="A130" r:id="rId128" display="https://www.wyoleg.gov/Legislation/2024/HB0128" xr:uid="{0A27202C-808D-7A4F-86C6-65DDDDB091A9}"/>
    <hyperlink ref="A131" r:id="rId129" display="https://www.wyoleg.gov/Legislation/2024/HB0129" xr:uid="{3C3E743D-24C6-B64F-ABFC-9BA0C7137E2D}"/>
    <hyperlink ref="A132" r:id="rId130" display="https://www.wyoleg.gov/Legislation/2024/HB0130" xr:uid="{74E9CDA8-29A4-814C-9DAA-98ADAEC1BEE1}"/>
    <hyperlink ref="A133" r:id="rId131" display="https://www.wyoleg.gov/Legislation/2024/HB0131" xr:uid="{4D67FE49-1C4E-8C48-B5D6-94007FB67BB6}"/>
    <hyperlink ref="A134" r:id="rId132" display="https://www.wyoleg.gov/Legislation/2024/HB0132" xr:uid="{943A5A46-6637-D64E-BFD3-BF9ABFF0E10C}"/>
    <hyperlink ref="A135" r:id="rId133" display="https://www.wyoleg.gov/Legislation/2024/HB0133" xr:uid="{7D1BC930-F615-6B41-B2AB-B6B57D2BA101}"/>
    <hyperlink ref="A136" r:id="rId134" display="https://www.wyoleg.gov/Legislation/2024/HB0134" xr:uid="{63EEC5B4-259E-BA48-A771-5A549DFC345D}"/>
    <hyperlink ref="A137" r:id="rId135" display="https://www.wyoleg.gov/Legislation/2024/HB0135" xr:uid="{710FE2CC-56F3-7A4A-A289-C1D0968AF8E4}"/>
    <hyperlink ref="A138" r:id="rId136" display="https://www.wyoleg.gov/Legislation/2024/HB0136" xr:uid="{60CEF769-DF9E-7A4E-9957-234EF67923CA}"/>
    <hyperlink ref="A139" r:id="rId137" display="https://www.wyoleg.gov/Legislation/2024/HB0137" xr:uid="{FBF56E26-5ED7-6648-911D-3BF4CDE7A536}"/>
    <hyperlink ref="A140" r:id="rId138" display="https://www.wyoleg.gov/Legislation/2024/HB0138" xr:uid="{B19EDC22-F205-8F43-9241-9B4204491948}"/>
    <hyperlink ref="A141" r:id="rId139" display="https://www.wyoleg.gov/Legislation/2024/HB0139" xr:uid="{7A799FA5-6DEB-2A4B-887A-3476336EFD20}"/>
    <hyperlink ref="A142" r:id="rId140" display="https://www.wyoleg.gov/Legislation/2024/HB0140" xr:uid="{756989B0-7B00-CF42-A546-068057F2F69E}"/>
    <hyperlink ref="A143" r:id="rId141" display="https://www.wyoleg.gov/Legislation/2024/HB0141" xr:uid="{18D2B9C1-658D-DD43-8FB6-2BE049569B9A}"/>
    <hyperlink ref="A144" r:id="rId142" display="https://www.wyoleg.gov/Legislation/2024/HB0142" xr:uid="{D2129EF8-807B-9E4D-B891-2B3C94A69320}"/>
    <hyperlink ref="A145" r:id="rId143" display="https://www.wyoleg.gov/Legislation/2024/HB0143" xr:uid="{6F08EC3E-F9C8-2347-9F68-EDA8ED131CE7}"/>
    <hyperlink ref="A146" r:id="rId144" display="https://www.wyoleg.gov/Legislation/2024/HB0144" xr:uid="{1FAC62FA-EFAA-3241-9811-90A90C2E92A0}"/>
    <hyperlink ref="A147" r:id="rId145" display="https://www.wyoleg.gov/Legislation/2024/HB0145" xr:uid="{5F54205E-B358-6743-B5B8-F27BF1F8E17F}"/>
    <hyperlink ref="A148" r:id="rId146" display="https://www.wyoleg.gov/Legislation/2024/HB0146" xr:uid="{854ED581-9EE7-2247-93BA-EB3ABD0B61DB}"/>
    <hyperlink ref="A149" r:id="rId147" display="https://www.wyoleg.gov/Legislation/2024/HB0147" xr:uid="{263CFFF4-E5AA-2E4A-8D4C-1DDDD17CAD0A}"/>
    <hyperlink ref="A150" r:id="rId148" display="https://www.wyoleg.gov/Legislation/2024/HB0148" xr:uid="{460E4E30-6EFA-FE4E-B0CD-AF3387E49774}"/>
    <hyperlink ref="A151" r:id="rId149" display="https://www.wyoleg.gov/Legislation/2024/HB0149" xr:uid="{87D73B3E-B75D-004D-A439-9DB79353476B}"/>
    <hyperlink ref="A152" r:id="rId150" display="https://www.wyoleg.gov/Legislation/2024/HB0150" xr:uid="{98938264-99EC-CB4A-B46A-80973D89094D}"/>
    <hyperlink ref="A153" r:id="rId151" display="https://www.wyoleg.gov/Legislation/2024/HB0151" xr:uid="{F0D29FD3-525C-8348-AAED-671390979BC1}"/>
    <hyperlink ref="A154" r:id="rId152" display="https://www.wyoleg.gov/Legislation/2024/HB0152" xr:uid="{13476A16-2D5B-9A4E-BB65-D8D00816FBE7}"/>
    <hyperlink ref="A155" r:id="rId153" display="https://www.wyoleg.gov/Legislation/2024/HB0153" xr:uid="{538DE3AF-A9F7-954D-AD15-26094CF8AB24}"/>
    <hyperlink ref="A156" r:id="rId154" display="https://www.wyoleg.gov/Legislation/2024/HB0154" xr:uid="{FF76FAD1-A563-A84D-955D-B6510DBEF454}"/>
    <hyperlink ref="A157" r:id="rId155" display="https://www.wyoleg.gov/Legislation/2024/HB0155" xr:uid="{665D3E1B-6294-FC46-9611-D9BBA54E9EB8}"/>
    <hyperlink ref="A158" r:id="rId156" display="https://www.wyoleg.gov/Legislation/2024/HB0156" xr:uid="{F28A9A1E-7298-0248-A1DE-80939485EFD6}"/>
    <hyperlink ref="A159" r:id="rId157" display="https://www.wyoleg.gov/Legislation/2024/HB0157" xr:uid="{FF7AD6E1-24CB-3448-B4E0-39F1885D5022}"/>
    <hyperlink ref="A160" r:id="rId158" display="https://www.wyoleg.gov/Legislation/2024/HB0158" xr:uid="{14FADF6F-5B42-D04E-BED4-6928F25503C3}"/>
    <hyperlink ref="A161" r:id="rId159" display="https://www.wyoleg.gov/Legislation/2024/HB0159" xr:uid="{3CD571E7-63F7-B744-8C5B-24A5BAE0163B}"/>
    <hyperlink ref="A162" r:id="rId160" display="https://www.wyoleg.gov/Legislation/2024/HB0160" xr:uid="{98BAA5A1-2B62-6845-A6EE-E90086D71DEA}"/>
    <hyperlink ref="A163" r:id="rId161" display="https://www.wyoleg.gov/Legislation/2024/HB0161" xr:uid="{DE528ABC-A300-E44C-A584-909D307CE763}"/>
    <hyperlink ref="A164" r:id="rId162" display="https://www.wyoleg.gov/Legislation/2024/HB0162" xr:uid="{43C34DBE-9AE0-234A-B3FD-0DFD030649D9}"/>
    <hyperlink ref="A165" r:id="rId163" display="https://www.wyoleg.gov/Legislation/2024/HB0163" xr:uid="{926CCEFB-FFAF-7C48-A669-B2869B9B5ACB}"/>
    <hyperlink ref="A166" r:id="rId164" display="https://www.wyoleg.gov/Legislation/2024/HB0164" xr:uid="{B62D9348-4B36-1F45-8F0A-B03A71D8A3CD}"/>
    <hyperlink ref="A167" r:id="rId165" display="https://www.wyoleg.gov/Legislation/2024/HB0165" xr:uid="{9073E74E-110F-5E4A-8A35-820D9090BFDB}"/>
    <hyperlink ref="A168" r:id="rId166" display="https://www.wyoleg.gov/Legislation/2024/HB0166" xr:uid="{8B6A3D61-4736-D543-9E86-C65174392248}"/>
    <hyperlink ref="A169" r:id="rId167" display="https://www.wyoleg.gov/Legislation/2024/HB0167" xr:uid="{953E792F-4D74-4145-8DE3-B311F5886C38}"/>
    <hyperlink ref="A170" r:id="rId168" display="https://www.wyoleg.gov/Legislation/2024/HB0168" xr:uid="{2B70BC30-70D3-F74E-84CD-2D63D6C24746}"/>
    <hyperlink ref="A171" r:id="rId169" display="https://www.wyoleg.gov/Legislation/2024/HB0169" xr:uid="{48C70C43-ED1F-D14C-BD06-533271061C9F}"/>
    <hyperlink ref="A172" r:id="rId170" display="https://www.wyoleg.gov/Legislation/2024/HB0170" xr:uid="{DA489F56-D5FA-4244-8ADD-E3CE4FC2A251}"/>
    <hyperlink ref="A173" r:id="rId171" display="https://www.wyoleg.gov/Legislation/2024/HB0171" xr:uid="{6D6B3C32-8BF6-F64E-86E5-1A3F14159EDC}"/>
    <hyperlink ref="A174" r:id="rId172" display="https://www.wyoleg.gov/Legislation/2024/HB0172" xr:uid="{AA821E5E-B05C-A44B-BE0C-36371CD03142}"/>
    <hyperlink ref="A175" r:id="rId173" display="https://www.wyoleg.gov/Legislation/2024/HB0173" xr:uid="{A011ACF1-C317-B842-B077-82681FE4AC00}"/>
    <hyperlink ref="A176" r:id="rId174" display="https://www.wyoleg.gov/Legislation/2024/HB0174" xr:uid="{AEA7008F-A0CE-C74B-A80B-FFCF6D9E72AF}"/>
    <hyperlink ref="A177" r:id="rId175" display="https://www.wyoleg.gov/Legislation/2024/HB0175" xr:uid="{50C6BAEF-7245-7D48-8041-F98443C3E7D1}"/>
    <hyperlink ref="A178" r:id="rId176" display="https://www.wyoleg.gov/Legislation/2024/HB0176" xr:uid="{131F2455-9A8C-9146-91AE-6E5F14E4BBBC}"/>
    <hyperlink ref="A179" r:id="rId177" display="https://www.wyoleg.gov/Legislation/2024/HB0177" xr:uid="{65342A42-A9CD-F34D-99B9-DBD25B9665E4}"/>
    <hyperlink ref="A180" r:id="rId178" display="https://www.wyoleg.gov/Legislation/2024/HB0178" xr:uid="{D33C8290-9BF9-3A48-A089-DAAA219F2CE7}"/>
    <hyperlink ref="A181" r:id="rId179" display="https://www.wyoleg.gov/Legislation/2024/HB0179" xr:uid="{633670ED-7738-0649-AC5F-642F3A4FBFA5}"/>
    <hyperlink ref="A182" r:id="rId180" display="https://www.wyoleg.gov/Legislation/2024/HB0180" xr:uid="{4C13DF38-6F4F-6648-8F2C-15ACDC0FDC53}"/>
    <hyperlink ref="A183" r:id="rId181" display="https://www.wyoleg.gov/Legislation/2024/HB0181" xr:uid="{41DC733C-F9E8-9547-991E-04158D5F33F3}"/>
    <hyperlink ref="A184" r:id="rId182" display="https://www.wyoleg.gov/Legislation/2024/HB0182" xr:uid="{F00E9369-5A32-814C-99A9-B60AE220943C}"/>
    <hyperlink ref="A185" r:id="rId183" display="https://www.wyoleg.gov/Legislation/2024/HB0183" xr:uid="{060CEDC6-5B7E-4447-8C45-3394662480AB}"/>
    <hyperlink ref="A186" r:id="rId184" display="https://www.wyoleg.gov/Legislation/2024/HB0184" xr:uid="{BE151E40-6D35-404A-91D0-9D3793175A19}"/>
    <hyperlink ref="A187" r:id="rId185" display="https://www.wyoleg.gov/Legislation/2024/HB0185" xr:uid="{EE068813-BFC4-3A47-95E1-9499979D158C}"/>
    <hyperlink ref="A188" r:id="rId186" display="https://www.wyoleg.gov/Legislation/2024/HB0186" xr:uid="{B3A9B9EF-7EF0-8B4D-8449-EFBFFB23508A}"/>
    <hyperlink ref="A189" r:id="rId187" display="https://www.wyoleg.gov/Legislation/2024/HB0187" xr:uid="{C5CBDEA0-AAD4-2646-8294-7783BA85CFAF}"/>
    <hyperlink ref="A190" r:id="rId188" display="https://www.wyoleg.gov/Legislation/2024/HB0188" xr:uid="{CECA78A9-CD39-5D42-A880-1B220F6FF0C6}"/>
    <hyperlink ref="A191" r:id="rId189" display="https://www.wyoleg.gov/Legislation/2024/HB0189" xr:uid="{45F89092-5A24-5B43-8D16-F8D8AF35804F}"/>
    <hyperlink ref="A192" r:id="rId190" display="https://www.wyoleg.gov/Legislation/2024/HB0190" xr:uid="{1B8CCD23-4DAE-A640-B345-5E14C1E49189}"/>
    <hyperlink ref="A193" r:id="rId191" display="https://www.wyoleg.gov/Legislation/2024/HB0191" xr:uid="{45AC7B18-3013-DD47-85FA-FBCBCDAE6C97}"/>
    <hyperlink ref="A194" r:id="rId192" display="https://www.wyoleg.gov/Legislation/2024/HB0192" xr:uid="{7F8BF47A-CCD2-5441-A7D0-1B7FAAC567C4}"/>
    <hyperlink ref="A195" r:id="rId193" display="https://www.wyoleg.gov/Legislation/2024/HB0193" xr:uid="{090929A8-F9F6-0E4D-A099-1C9358A6B876}"/>
    <hyperlink ref="A196" r:id="rId194" display="https://www.wyoleg.gov/Legislation/2024/HB0194" xr:uid="{1830D2AE-8985-5341-B235-552917BF6CF3}"/>
    <hyperlink ref="A197" r:id="rId195" display="https://www.wyoleg.gov/Legislation/2024/HB0195" xr:uid="{9E30CC65-063A-534B-A2C6-12AF25D40C9A}"/>
    <hyperlink ref="A198" r:id="rId196" display="https://www.wyoleg.gov/Legislation/2024/HB0196" xr:uid="{707833C5-3380-0941-9AE2-0AA2E8A80C7B}"/>
    <hyperlink ref="A199" r:id="rId197" display="https://www.wyoleg.gov/Legislation/2024/HB0197" xr:uid="{570610F5-61F3-1B42-ACCC-8EC955112A7E}"/>
    <hyperlink ref="A200" r:id="rId198" display="https://www.wyoleg.gov/Legislation/2024/HB0198" xr:uid="{4B456664-ED0C-024E-A517-0140FB0802C8}"/>
    <hyperlink ref="A201" r:id="rId199" display="https://www.wyoleg.gov/Legislation/2024/HB0199" xr:uid="{8222C4B2-E440-374E-B03B-72C1FCDED91C}"/>
    <hyperlink ref="A202" r:id="rId200" display="https://www.wyoleg.gov/Legislation/2024/HB0200" xr:uid="{D5F81E56-87E0-B249-A6DE-6D3C6E683B6F}"/>
    <hyperlink ref="A203" r:id="rId201" display="https://www.wyoleg.gov/Legislation/2024/HB0201" xr:uid="{8B822B79-DB5D-2C4F-9721-32C307141C99}"/>
    <hyperlink ref="A204" r:id="rId202" display="https://www.wyoleg.gov/Legislation/2024/HB0202" xr:uid="{B742B0B1-294C-D04C-B6E9-9E7C8666FCEF}"/>
    <hyperlink ref="A205" r:id="rId203" display="https://www.wyoleg.gov/Legislation/2024/HB0203" xr:uid="{8963F844-05CE-0643-AF8E-B2DD44766259}"/>
    <hyperlink ref="A206" r:id="rId204" display="https://www.wyoleg.gov/Legislation/2024/HB0204" xr:uid="{50E0D5A3-AF81-8543-AB03-01A83D5629D8}"/>
    <hyperlink ref="A207" r:id="rId205" display="https://www.wyoleg.gov/Legislation/2024/HB0205" xr:uid="{26597A61-29DA-4644-9589-920895C4B965}"/>
    <hyperlink ref="A208" r:id="rId206" display="https://www.wyoleg.gov/Legislation/2024/HB0206" xr:uid="{EC26CC68-EF30-7E44-B442-604E8A560C46}"/>
    <hyperlink ref="A209" r:id="rId207" display="https://www.wyoleg.gov/Legislation/2024/HB0207" xr:uid="{62B4290D-6F9D-FB43-9A67-E587994EFE10}"/>
    <hyperlink ref="A210" r:id="rId208" display="https://www.wyoleg.gov/Legislation/2024/HB0208" xr:uid="{3BD0C460-E41B-8D4F-912F-11378BF8D02E}"/>
    <hyperlink ref="A211" r:id="rId209" display="https://www.wyoleg.gov/Legislation/2024/HB0209" xr:uid="{E54225CC-7B19-4148-8011-26E75326E375}"/>
    <hyperlink ref="A212" r:id="rId210" display="https://www.wyoleg.gov/Legislation/2024/HB0210" xr:uid="{A2DCB725-D7BD-A04D-BFE4-B1FEAF873616}"/>
    <hyperlink ref="A213" r:id="rId211" display="https://www.wyoleg.gov/Legislation/2024/HB0211" xr:uid="{847A6E2F-FB37-D543-8ED7-CFAE46DF4531}"/>
    <hyperlink ref="A214" r:id="rId212" display="https://www.wyoleg.gov/Legislation/2024/HB0212" xr:uid="{41224D58-70AE-1B4C-916E-0BDF90D3C6C4}"/>
    <hyperlink ref="A215" r:id="rId213" display="https://www.wyoleg.gov/Legislation/2024/HB0213" xr:uid="{A85FD7BC-8CBB-1E45-8A78-D8EC93D4FF12}"/>
    <hyperlink ref="A216" r:id="rId214" display="https://www.wyoleg.gov/Legislation/2024/HB0214" xr:uid="{40CB8E99-4058-1945-906D-FFD99D8E2453}"/>
    <hyperlink ref="A217" r:id="rId215" display="https://www.wyoleg.gov/Legislation/2024/HB0215" xr:uid="{EC3F3770-F4EC-3746-9923-21F8F59163BF}"/>
    <hyperlink ref="A218" r:id="rId216" display="https://www.wyoleg.gov/Legislation/2024/HB0216" xr:uid="{98166AAF-E0AD-774A-8CE5-071D598D0A64}"/>
    <hyperlink ref="A219" r:id="rId217" display="https://www.wyoleg.gov/Legislation/2024/HB0217" xr:uid="{43E73FA9-47D9-8344-AE99-6B9D774DCDEA}"/>
    <hyperlink ref="A220" r:id="rId218" display="https://www.wyoleg.gov/Legislation/2024/HB0218" xr:uid="{202FD750-C404-EB4C-864A-54CE4BEC2698}"/>
    <hyperlink ref="A221" r:id="rId219" display="https://www.wyoleg.gov/Legislation/2024/HB0219" xr:uid="{0F136A82-527E-2247-A4E6-8B2FC0BF1050}"/>
    <hyperlink ref="A222" r:id="rId220" display="https://www.wyoleg.gov/Legislation/2024/HB0220" xr:uid="{75D0D37D-6B5B-AA46-B512-0B6D4BB5C49A}"/>
    <hyperlink ref="A223" r:id="rId221" display="https://www.wyoleg.gov/Legislation/2024/HB0221" xr:uid="{30D745E4-F025-1A4F-8AEF-BA9A6319C0A8}"/>
    <hyperlink ref="A224" r:id="rId222" display="https://www.wyoleg.gov/Legislation/2024/HJ0001" xr:uid="{9E3DD2DF-A1A1-5D4D-A9AE-B428FF1EB566}"/>
    <hyperlink ref="A225" r:id="rId223" display="https://www.wyoleg.gov/Legislation/2024/HJ0002" xr:uid="{7F06B366-AE25-3745-A242-4F6553D1C5D6}"/>
    <hyperlink ref="A226" r:id="rId224" display="https://www.wyoleg.gov/Legislation/2024/HJ0003" xr:uid="{D3F6D8E1-E606-FB46-AF2F-A74802394408}"/>
    <hyperlink ref="A227" r:id="rId225" display="https://www.wyoleg.gov/Legislation/2024/HJ0004" xr:uid="{ED833ED2-9E44-B243-AE87-1EA0F4815B8D}"/>
    <hyperlink ref="A228" r:id="rId226" display="https://www.wyoleg.gov/Legislation/2024/HJ0005" xr:uid="{A921966B-4E77-3145-97D8-DBA76C4AC2A5}"/>
    <hyperlink ref="A229" r:id="rId227" display="https://www.wyoleg.gov/Legislation/2024/HJ0006" xr:uid="{7B66FDA9-9C15-6C4D-9A96-0BA6179DC680}"/>
    <hyperlink ref="A230" r:id="rId228" display="https://www.wyoleg.gov/Legislation/2024/HJ0007" xr:uid="{B6DA4D6D-580E-9E4D-B144-6254F53D74C2}"/>
    <hyperlink ref="A231" r:id="rId229" display="https://www.wyoleg.gov/Legislation/2024/HJ0008" xr:uid="{E7C9F530-5FC6-4C42-B440-5A3CA55F9EA1}"/>
    <hyperlink ref="A232" r:id="rId230" display="https://www.wyoleg.gov/Legislation/2024/SF0001" xr:uid="{16EDBD6B-0A82-B849-8CBE-4573AF83ACD1}"/>
    <hyperlink ref="A233" r:id="rId231" display="https://www.wyoleg.gov/Legislation/2024/SF0002" xr:uid="{35BE75C1-17F4-5145-BC13-6994E123D9FC}"/>
    <hyperlink ref="A234" r:id="rId232" display="https://www.wyoleg.gov/Legislation/2024/SF0003" xr:uid="{9530FA08-8287-C74F-AC51-961D0A99AE2B}"/>
    <hyperlink ref="A235" r:id="rId233" display="https://www.wyoleg.gov/Legislation/2024/SF0004" xr:uid="{1A52EFAE-2E71-6746-A4A5-D011BC556D94}"/>
    <hyperlink ref="A236" r:id="rId234" display="https://www.wyoleg.gov/Legislation/2024/SF0005" xr:uid="{511980F4-DEF4-5A40-9642-930D026D6B27}"/>
    <hyperlink ref="A237" r:id="rId235" display="https://www.wyoleg.gov/Legislation/2024/SF0006" xr:uid="{D268A86B-E12D-2A48-8079-DF5AE307D099}"/>
    <hyperlink ref="A238" r:id="rId236" display="https://www.wyoleg.gov/Legislation/2024/SF0007" xr:uid="{6E9DDBD7-3ED5-E445-A5BB-EDDE09ACFBDD}"/>
    <hyperlink ref="A239" r:id="rId237" display="https://www.wyoleg.gov/Legislation/2024/SF0008" xr:uid="{31D074E4-7870-214D-B3A2-E1D332D59E11}"/>
    <hyperlink ref="A240" r:id="rId238" display="https://www.wyoleg.gov/Legislation/2024/SF0009" xr:uid="{CB8328D6-8D5C-A44B-A354-CBEA87999E9D}"/>
    <hyperlink ref="A241" r:id="rId239" display="https://www.wyoleg.gov/Legislation/2024/SF0010" xr:uid="{C131D8CC-1287-E144-B7AD-CC0EDA224A29}"/>
    <hyperlink ref="A242" r:id="rId240" display="https://www.wyoleg.gov/Legislation/2024/SF0011" xr:uid="{BB94DB28-A303-2B49-BEE9-FB891DA46EDA}"/>
    <hyperlink ref="A243" r:id="rId241" display="https://www.wyoleg.gov/Legislation/2024/SF0012" xr:uid="{26C23D9E-12ED-E544-AF3B-7B42DB511931}"/>
    <hyperlink ref="A244" r:id="rId242" display="https://www.wyoleg.gov/Legislation/2024/SF0013" xr:uid="{369028CF-7221-0148-BE13-258EF72B6674}"/>
    <hyperlink ref="A245" r:id="rId243" display="https://www.wyoleg.gov/Legislation/2024/SF0014" xr:uid="{306E9E5F-5C04-9045-985C-9160E095CCD1}"/>
    <hyperlink ref="A246" r:id="rId244" display="https://www.wyoleg.gov/Legislation/2024/SF0015" xr:uid="{0ED0B40B-CDFE-DC44-84CE-2E96955A7A0C}"/>
    <hyperlink ref="A247" r:id="rId245" display="https://www.wyoleg.gov/Legislation/2024/SF0016" xr:uid="{9331B163-C227-B848-A828-CDD720334B4E}"/>
    <hyperlink ref="A248" r:id="rId246" display="https://www.wyoleg.gov/Legislation/2024/SF0017" xr:uid="{FF399DDF-D1BD-FF4E-B7A6-6D3B09EB37F3}"/>
    <hyperlink ref="A249" r:id="rId247" display="https://www.wyoleg.gov/Legislation/2024/SF0018" xr:uid="{BC34CBCF-52D2-3A4A-A807-A37481A7A49A}"/>
    <hyperlink ref="A250" r:id="rId248" display="https://www.wyoleg.gov/Legislation/2024/SF0019" xr:uid="{45178E26-0181-644D-BDBE-CAB1101DD4D2}"/>
    <hyperlink ref="A251" r:id="rId249" display="https://www.wyoleg.gov/Legislation/2024/SF0020" xr:uid="{19C8C875-C74A-DA4E-A383-E246C3C7F704}"/>
    <hyperlink ref="A252" r:id="rId250" display="https://www.wyoleg.gov/Legislation/2024/SF0021" xr:uid="{D82F787F-8987-3548-9A85-277FA11122A8}"/>
    <hyperlink ref="A253" r:id="rId251" display="https://www.wyoleg.gov/Legislation/2024/SF0022" xr:uid="{0158039E-DE2F-4145-8EBA-78018B264380}"/>
    <hyperlink ref="A254" r:id="rId252" display="https://www.wyoleg.gov/Legislation/2024/SF0023" xr:uid="{86E563EF-F1A8-5C4F-B9D5-36D7019499CE}"/>
    <hyperlink ref="A255" r:id="rId253" display="https://www.wyoleg.gov/Legislation/2024/SF0024" xr:uid="{A6689C30-723F-B14A-A431-FBF559BC0830}"/>
    <hyperlink ref="A256" r:id="rId254" display="https://www.wyoleg.gov/Legislation/2024/SF0025" xr:uid="{195F2D71-5266-4B49-9FD3-FD5EFA668E07}"/>
    <hyperlink ref="A257" r:id="rId255" display="https://www.wyoleg.gov/Legislation/2024/SF0026" xr:uid="{AE3A5A96-9CC0-314E-ABD7-FBD882001889}"/>
    <hyperlink ref="A258" r:id="rId256" display="https://www.wyoleg.gov/Legislation/2024/SF0027" xr:uid="{78D3B2B8-69EB-9445-8537-C649C37A7765}"/>
    <hyperlink ref="A259" r:id="rId257" display="https://www.wyoleg.gov/Legislation/2024/SF0028" xr:uid="{429D07A7-A3B7-5042-BADF-C6B81A24B3B6}"/>
    <hyperlink ref="A260" r:id="rId258" display="https://www.wyoleg.gov/Legislation/2024/SF0029" xr:uid="{0AC9174E-E220-6547-BD64-2193826C8B00}"/>
    <hyperlink ref="A261" r:id="rId259" display="https://www.wyoleg.gov/Legislation/2024/SF0030" xr:uid="{14914212-9174-304E-9D94-B70BC6096E82}"/>
    <hyperlink ref="A262" r:id="rId260" display="https://www.wyoleg.gov/Legislation/2024/SF0031" xr:uid="{FD19D4A8-AFCE-9044-999C-733018126512}"/>
    <hyperlink ref="A263" r:id="rId261" display="https://www.wyoleg.gov/Legislation/2024/SF0032" xr:uid="{4D7C7928-F650-BD40-8F15-8080F830C0CE}"/>
    <hyperlink ref="A264" r:id="rId262" display="https://www.wyoleg.gov/Legislation/2024/SF0033" xr:uid="{53925D9D-874B-2141-9E2E-585255739B8B}"/>
    <hyperlink ref="A265" r:id="rId263" display="https://www.wyoleg.gov/Legislation/2024/SF0034" xr:uid="{9D1B62CB-7632-4942-8D72-895AEA866F03}"/>
    <hyperlink ref="A266" r:id="rId264" display="https://www.wyoleg.gov/Legislation/2024/SF0035" xr:uid="{7166CCDE-EC5E-8141-92B7-F12106147C8E}"/>
    <hyperlink ref="A267" r:id="rId265" display="https://www.wyoleg.gov/Legislation/2024/SF0036" xr:uid="{56FE3A07-94F2-1844-B948-B191C66646B4}"/>
    <hyperlink ref="A268" r:id="rId266" display="https://www.wyoleg.gov/Legislation/2024/SF0037" xr:uid="{53EDFFE3-6BFF-8848-B0CE-5B93EF77BAAE}"/>
    <hyperlink ref="A269" r:id="rId267" display="https://www.wyoleg.gov/Legislation/2024/SF0038" xr:uid="{FA0BB2DA-6DE6-4145-8052-24A72A1B2AC6}"/>
    <hyperlink ref="A270" r:id="rId268" display="https://www.wyoleg.gov/Legislation/2024/SF0039" xr:uid="{B970DD91-12F6-754E-AE15-21491882CAEB}"/>
    <hyperlink ref="A271" r:id="rId269" display="https://www.wyoleg.gov/Legislation/2024/SF0040" xr:uid="{0D295130-C680-7042-9ACF-6A7B61196CDE}"/>
    <hyperlink ref="A272" r:id="rId270" display="https://www.wyoleg.gov/Legislation/2024/SF0041" xr:uid="{40E053E5-C292-9747-B100-A8608802011B}"/>
    <hyperlink ref="A273" r:id="rId271" display="https://www.wyoleg.gov/Legislation/2024/SF0042" xr:uid="{D81A0CB6-C2D7-904B-9798-F87000B8D4F2}"/>
    <hyperlink ref="A274" r:id="rId272" display="https://www.wyoleg.gov/Legislation/2024/SF0043" xr:uid="{B0BADFE8-C549-404B-AE7B-FB3B3046D5DA}"/>
    <hyperlink ref="A275" r:id="rId273" display="https://www.wyoleg.gov/Legislation/2024/SF0044" xr:uid="{444C9EC0-15C3-D548-AE40-AB45E92C0B2A}"/>
    <hyperlink ref="A276" r:id="rId274" display="https://www.wyoleg.gov/Legislation/2024/SF0045" xr:uid="{819F21BC-6B79-F44D-95BB-0F7BF7642A36}"/>
    <hyperlink ref="A277" r:id="rId275" display="https://www.wyoleg.gov/Legislation/2024/SF0046" xr:uid="{49FEA1A9-14BB-154E-B83F-C4601F9FFE1A}"/>
    <hyperlink ref="A278" r:id="rId276" display="https://www.wyoleg.gov/Legislation/2024/SF0047" xr:uid="{7A07E6C5-9144-DB4C-86F7-8EB9238AB234}"/>
    <hyperlink ref="A279" r:id="rId277" display="https://www.wyoleg.gov/Legislation/2024/SF0048" xr:uid="{F918E0D3-004A-F749-B63A-7E87BAE41CD3}"/>
    <hyperlink ref="A280" r:id="rId278" display="https://www.wyoleg.gov/Legislation/2024/SF0049" xr:uid="{3C5B438B-F8EB-1E47-B2DF-534180D74A6F}"/>
    <hyperlink ref="A281" r:id="rId279" display="https://www.wyoleg.gov/Legislation/2024/SF0050" xr:uid="{3FA7D51B-00C6-DE47-B747-619CA459E445}"/>
    <hyperlink ref="A282" r:id="rId280" display="https://www.wyoleg.gov/Legislation/2024/SF0051" xr:uid="{4FC2E8E9-5C95-B140-A3E9-5E52B5DF1B78}"/>
    <hyperlink ref="A283" r:id="rId281" display="https://www.wyoleg.gov/Legislation/2024/SF0052" xr:uid="{D38DE8B4-6E23-9D48-BF25-21A751E74189}"/>
    <hyperlink ref="A284" r:id="rId282" display="https://www.wyoleg.gov/Legislation/2024/SF0053" xr:uid="{CB101F04-2777-C847-8804-1AA0A8C96CF4}"/>
    <hyperlink ref="A285" r:id="rId283" display="https://www.wyoleg.gov/Legislation/2024/SF0054" xr:uid="{218276F9-0943-DF46-B6B1-3B3E9832F893}"/>
    <hyperlink ref="A286" r:id="rId284" display="https://www.wyoleg.gov/Legislation/2024/SF0055" xr:uid="{564A0F90-538E-5C43-A98B-C705001E9083}"/>
    <hyperlink ref="A287" r:id="rId285" display="https://www.wyoleg.gov/Legislation/2024/SF0056" xr:uid="{D8EDE0DE-89A7-E64F-BA95-F435C425CDA4}"/>
    <hyperlink ref="A288" r:id="rId286" display="https://www.wyoleg.gov/Legislation/2024/SF0057" xr:uid="{8A722447-5D7F-3640-8853-9E215F5314DF}"/>
    <hyperlink ref="A289" r:id="rId287" display="https://www.wyoleg.gov/Legislation/2024/SF0058" xr:uid="{39848E3A-B006-1946-958D-72C7C14ACBC3}"/>
    <hyperlink ref="A290" r:id="rId288" display="https://www.wyoleg.gov/Legislation/2024/SF0059" xr:uid="{71811B4A-F241-9943-A762-E4861AABF8FC}"/>
    <hyperlink ref="A291" r:id="rId289" display="https://www.wyoleg.gov/Legislation/2024/SF0060" xr:uid="{222BB208-AC12-6048-9FC7-E37833A1D011}"/>
    <hyperlink ref="A292" r:id="rId290" display="https://www.wyoleg.gov/Legislation/2024/SF0061" xr:uid="{86F8AAF1-8D3F-8040-9BE3-B9AEF1AEBC90}"/>
    <hyperlink ref="A293" r:id="rId291" display="https://www.wyoleg.gov/Legislation/2024/SF0062" xr:uid="{FA882133-B860-484F-B411-2F54A3EDFB61}"/>
    <hyperlink ref="A294" r:id="rId292" display="https://www.wyoleg.gov/Legislation/2024/SF0063" xr:uid="{ABDE4FD9-B519-A441-830C-2D2562888C99}"/>
    <hyperlink ref="A295" r:id="rId293" display="https://www.wyoleg.gov/Legislation/2024/SF0064" xr:uid="{3AA808DD-8745-984E-86A0-F1C955769C2B}"/>
    <hyperlink ref="A296" r:id="rId294" display="https://www.wyoleg.gov/Legislation/2024/SF0065" xr:uid="{D6DA2BB7-C02C-DC40-962B-B8049F50C83C}"/>
    <hyperlink ref="A297" r:id="rId295" display="https://www.wyoleg.gov/Legislation/2024/SF0066" xr:uid="{1386A14A-03E2-3244-A437-5EAC979BDC26}"/>
    <hyperlink ref="A298" r:id="rId296" display="https://www.wyoleg.gov/Legislation/2024/SF0067" xr:uid="{EF5C310F-3C6B-4F43-8499-C7A691B53949}"/>
    <hyperlink ref="A299" r:id="rId297" display="https://www.wyoleg.gov/Legislation/2024/SF0068" xr:uid="{EC6A124C-0CB3-6E43-B5CC-69526D2E6196}"/>
    <hyperlink ref="A300" r:id="rId298" display="https://www.wyoleg.gov/Legislation/2024/SF0069" xr:uid="{11A079B4-44E4-CC4A-ADD6-9F6E998307C7}"/>
    <hyperlink ref="A301" r:id="rId299" display="https://www.wyoleg.gov/Legislation/2024/SF0070" xr:uid="{95AF6458-6B11-D54D-B87C-446F429E5D95}"/>
    <hyperlink ref="A302" r:id="rId300" display="https://www.wyoleg.gov/Legislation/2024/SF0071" xr:uid="{7AE614B9-7756-6740-ACC4-C17C343F097E}"/>
    <hyperlink ref="A303" r:id="rId301" display="https://www.wyoleg.gov/Legislation/2024/SF0072" xr:uid="{6F7BF05E-EF7E-7A4E-90B3-4C46A65525FD}"/>
    <hyperlink ref="A304" r:id="rId302" display="https://www.wyoleg.gov/Legislation/2024/SF0073" xr:uid="{6214990A-36D1-FA46-A675-AD8E5B0FC1CD}"/>
    <hyperlink ref="A305" r:id="rId303" display="https://www.wyoleg.gov/Legislation/2024/SF0074" xr:uid="{44864AC4-E34B-E344-A885-BF16268FE74B}"/>
    <hyperlink ref="A306" r:id="rId304" display="https://www.wyoleg.gov/Legislation/2024/SF0075" xr:uid="{917DD0B0-9838-CA48-AD33-089A5C1E6693}"/>
    <hyperlink ref="A307" r:id="rId305" display="https://www.wyoleg.gov/Legislation/2024/SF0076" xr:uid="{F1C22C1B-A0E3-C249-A8DC-69E594CF3E4B}"/>
    <hyperlink ref="A308" r:id="rId306" display="https://www.wyoleg.gov/Legislation/2024/SF0077" xr:uid="{688F6D6B-ECCB-0E4A-88B5-8C1871F054F3}"/>
    <hyperlink ref="A309" r:id="rId307" display="https://www.wyoleg.gov/Legislation/2024/SF0078" xr:uid="{D94504B6-52B5-4349-A40E-72B1FAE01D42}"/>
    <hyperlink ref="A310" r:id="rId308" display="https://www.wyoleg.gov/Legislation/2024/SF0079" xr:uid="{EB57C8FD-8483-DF48-98F8-FDA3E276D373}"/>
    <hyperlink ref="A311" r:id="rId309" display="https://www.wyoleg.gov/Legislation/2024/SF0080" xr:uid="{9A57ED5C-DC6A-8140-8F96-C15B368F4614}"/>
    <hyperlink ref="A312" r:id="rId310" display="https://www.wyoleg.gov/Legislation/2024/SF0081" xr:uid="{A9FDE7BF-1D15-3D42-B3F3-E096B993EBFA}"/>
    <hyperlink ref="A313" r:id="rId311" display="https://www.wyoleg.gov/Legislation/2024/SF0082" xr:uid="{44082D60-A90C-1F4E-B08C-AD9C30A73BD8}"/>
    <hyperlink ref="A314" r:id="rId312" display="https://www.wyoleg.gov/Legislation/2024/SF0083" xr:uid="{3B6B3E90-A8AC-914E-A306-6E04A64E15CC}"/>
    <hyperlink ref="A315" r:id="rId313" display="https://www.wyoleg.gov/Legislation/2024/SF0084" xr:uid="{CF6268C3-A5C7-1645-BA0B-89BC18DE06E9}"/>
    <hyperlink ref="A316" r:id="rId314" display="https://www.wyoleg.gov/Legislation/2024/SF0085" xr:uid="{3C43DA8A-C27E-6044-A492-AE2721B69201}"/>
    <hyperlink ref="A317" r:id="rId315" display="https://www.wyoleg.gov/Legislation/2024/SF0086" xr:uid="{C04BD6E7-24EC-E944-A518-2A5DA88F0B9D}"/>
    <hyperlink ref="A318" r:id="rId316" display="https://www.wyoleg.gov/Legislation/2024/SF0087" xr:uid="{A7F9EEA8-A503-B842-9E69-C6694EA96C86}"/>
    <hyperlink ref="A319" r:id="rId317" display="https://www.wyoleg.gov/Legislation/2024/SF0088" xr:uid="{946722F7-5F0B-7C4A-A2D4-184ACB27DFCE}"/>
    <hyperlink ref="A320" r:id="rId318" display="https://www.wyoleg.gov/Legislation/2024/SF0089" xr:uid="{A9915AAF-AEC5-F642-AF8F-C9EDB10C34C8}"/>
    <hyperlink ref="A321" r:id="rId319" display="https://www.wyoleg.gov/Legislation/2024/SF0090" xr:uid="{DFE68992-A4E1-C74F-8AC6-9C3D1F47838E}"/>
    <hyperlink ref="A322" r:id="rId320" display="https://www.wyoleg.gov/Legislation/2024/SF0091" xr:uid="{CB2793E6-912D-4A41-80D7-8FABCD409C85}"/>
    <hyperlink ref="A323" r:id="rId321" display="https://www.wyoleg.gov/Legislation/2024/SF0092" xr:uid="{F01231E6-49D6-424A-800C-5B65ECB54ED4}"/>
    <hyperlink ref="A324" r:id="rId322" display="https://www.wyoleg.gov/Legislation/2024/SF0093" xr:uid="{84CC4D12-3CC8-6245-BB00-A7054C3B2225}"/>
    <hyperlink ref="A325" r:id="rId323" display="https://www.wyoleg.gov/Legislation/2024/SF0094" xr:uid="{8AD48C34-1CE5-3241-8F12-A24B81083868}"/>
    <hyperlink ref="A326" r:id="rId324" display="https://www.wyoleg.gov/Legislation/2024/SF0095" xr:uid="{8E7BBBD0-7070-794D-98B4-67271656F32F}"/>
    <hyperlink ref="A327" r:id="rId325" display="https://www.wyoleg.gov/Legislation/2024/SF0096" xr:uid="{ED820DB9-E615-6F4C-A010-47A6B500B557}"/>
    <hyperlink ref="A328" r:id="rId326" display="https://www.wyoleg.gov/Legislation/2024/SF0097" xr:uid="{6720E1B6-05E1-914E-B596-4894669BD3E5}"/>
    <hyperlink ref="A329" r:id="rId327" display="https://www.wyoleg.gov/Legislation/2024/SF0098" xr:uid="{B52A3D58-AB18-354C-ACBB-9B6E55BC0011}"/>
    <hyperlink ref="A330" r:id="rId328" display="https://www.wyoleg.gov/Legislation/2024/SF0099" xr:uid="{EC986EB4-1059-344F-82A6-C46F761C18A3}"/>
    <hyperlink ref="A331" r:id="rId329" display="https://www.wyoleg.gov/Legislation/2024/SF0100" xr:uid="{D6BE9ABB-EFAF-C745-B85D-4B9F13253951}"/>
    <hyperlink ref="A332" r:id="rId330" display="https://www.wyoleg.gov/Legislation/2024/SF0101" xr:uid="{BF196710-985C-0049-AFDA-2D910275C9D5}"/>
    <hyperlink ref="A333" r:id="rId331" display="https://www.wyoleg.gov/Legislation/2024/SF0102" xr:uid="{8B5920B7-C68B-0B49-BFBC-55EC8BAEB9A2}"/>
    <hyperlink ref="A334" r:id="rId332" display="https://www.wyoleg.gov/Legislation/2024/SF0103" xr:uid="{0A895B34-4225-2047-A1DF-30BFBCEF4DF7}"/>
    <hyperlink ref="A335" r:id="rId333" display="https://www.wyoleg.gov/Legislation/2024/SF0104" xr:uid="{3341869D-C45A-4347-8159-DE7A44A7BBE4}"/>
    <hyperlink ref="A336" r:id="rId334" display="https://www.wyoleg.gov/Legislation/2024/SF0105" xr:uid="{5477BFDE-E44A-ED4D-A2DA-53DEB2440DB0}"/>
    <hyperlink ref="A337" r:id="rId335" display="https://www.wyoleg.gov/Legislation/2024/SF0106" xr:uid="{A7AEA5C3-A3F3-1F43-8948-B7D6E260F9F2}"/>
    <hyperlink ref="A338" r:id="rId336" display="https://www.wyoleg.gov/Legislation/2024/SF0107" xr:uid="{627BAB79-00FA-E84E-B08F-00C8066E2BD0}"/>
    <hyperlink ref="A339" r:id="rId337" display="https://www.wyoleg.gov/Legislation/2024/SF0108" xr:uid="{24E97D6E-5435-3241-8B15-A68746D1A889}"/>
    <hyperlink ref="A340" r:id="rId338" display="https://www.wyoleg.gov/Legislation/2024/SF0109" xr:uid="{EDFDC5EC-4F77-9246-B0DC-FD68730F71D0}"/>
    <hyperlink ref="A341" r:id="rId339" display="https://www.wyoleg.gov/Legislation/2024/SF0110" xr:uid="{5BA8E8FD-D66D-4F45-BD3B-9ED1D557827C}"/>
    <hyperlink ref="A342" r:id="rId340" display="https://www.wyoleg.gov/Legislation/2024/SF0111" xr:uid="{CE49D939-6EAB-DA41-B79E-88399DD5C40B}"/>
    <hyperlink ref="A343" r:id="rId341" display="https://www.wyoleg.gov/Legislation/2024/SF0112" xr:uid="{59E008FF-9B0F-7D40-A11A-0410281EEF9D}"/>
    <hyperlink ref="A344" r:id="rId342" display="https://www.wyoleg.gov/Legislation/2024/SF0113" xr:uid="{25BCEE1B-4F74-AF47-B864-B71888AB0BFB}"/>
    <hyperlink ref="A345" r:id="rId343" display="https://www.wyoleg.gov/Legislation/2024/SF0114" xr:uid="{C5839752-226B-2F40-86C1-ECDC5CE984F9}"/>
    <hyperlink ref="A346" r:id="rId344" display="https://www.wyoleg.gov/Legislation/2024/SF0115" xr:uid="{E293C4B3-F6A1-DB44-8C9F-A54A49109EB2}"/>
    <hyperlink ref="A347" r:id="rId345" display="https://www.wyoleg.gov/Legislation/2024/SF0116" xr:uid="{220F3959-5417-6C4F-B2BD-755918C6C4F3}"/>
    <hyperlink ref="A348" r:id="rId346" display="https://www.wyoleg.gov/Legislation/2024/SF0117" xr:uid="{5CEAA083-AE7C-E64D-9279-B1CD0DDBD74C}"/>
    <hyperlink ref="A349" r:id="rId347" display="https://www.wyoleg.gov/Legislation/2024/SF0118" xr:uid="{A34B4530-27B3-7A44-A119-C367204220C6}"/>
    <hyperlink ref="A350" r:id="rId348" display="https://www.wyoleg.gov/Legislation/2024/SF0119" xr:uid="{0FBBF738-1C80-CA4E-9998-EA8D2D47CEA9}"/>
    <hyperlink ref="A351" r:id="rId349" display="https://www.wyoleg.gov/Legislation/2024/SF0120" xr:uid="{890AECA8-9380-994D-BC81-8ED30E0C910D}"/>
    <hyperlink ref="A352" r:id="rId350" display="https://www.wyoleg.gov/Legislation/2024/SF0121" xr:uid="{BB750813-6210-754E-A0C2-658E9AF5777A}"/>
    <hyperlink ref="A353" r:id="rId351" display="https://www.wyoleg.gov/Legislation/2024/SF0122" xr:uid="{BA390B75-AC8C-8443-A98A-982E9A5B9269}"/>
    <hyperlink ref="A354" r:id="rId352" display="https://www.wyoleg.gov/Legislation/2024/SF0123" xr:uid="{3E2EE7B9-F70D-EF44-BC28-2CD80AFF2D21}"/>
    <hyperlink ref="A355" r:id="rId353" display="https://www.wyoleg.gov/Legislation/2024/SF0124" xr:uid="{1E13592F-6AA3-FF4A-9C88-7FEEA348491E}"/>
    <hyperlink ref="A356" r:id="rId354" display="https://www.wyoleg.gov/Legislation/2024/SF0125" xr:uid="{34828093-B635-CF47-B9C1-7187483E294D}"/>
    <hyperlink ref="A357" r:id="rId355" display="https://www.wyoleg.gov/Legislation/2024/SF0126" xr:uid="{F418C757-FC67-794A-993D-19A05118D478}"/>
    <hyperlink ref="A358" r:id="rId356" display="https://www.wyoleg.gov/Legislation/2024/SF0127" xr:uid="{373DD78D-781C-E640-8452-11206D25A85B}"/>
    <hyperlink ref="A359" r:id="rId357" display="https://www.wyoleg.gov/Legislation/2024/SF0128" xr:uid="{6B4F2D5A-8862-9C44-BE70-ED7AD5B955F8}"/>
    <hyperlink ref="A360" r:id="rId358" display="https://www.wyoleg.gov/Legislation/2024/SF0129" xr:uid="{56148B9A-6A62-A946-9D90-D8EFB40F5E32}"/>
    <hyperlink ref="A361" r:id="rId359" display="https://www.wyoleg.gov/Legislation/2024/SF0130" xr:uid="{D4BAA7F7-2E88-D74D-AF58-7DB355065B26}"/>
    <hyperlink ref="A362" r:id="rId360" display="https://www.wyoleg.gov/Legislation/2024/SF0131" xr:uid="{29E7DC20-D5E7-4642-B681-7B58D28E880B}"/>
    <hyperlink ref="A363" r:id="rId361" display="https://www.wyoleg.gov/Legislation/2024/SF0132" xr:uid="{5A4FC8E2-009B-7A4E-B6DE-51352C2040C5}"/>
    <hyperlink ref="A364" r:id="rId362" display="https://www.wyoleg.gov/Legislation/2024/SJ0001" xr:uid="{AEE473D1-1336-2F4A-8933-A202DDEDFE1E}"/>
    <hyperlink ref="A365" r:id="rId363" display="https://www.wyoleg.gov/Legislation/2024/SJ0002" xr:uid="{F1CC3E2F-3EAE-8C44-84BC-73100BCFCF54}"/>
    <hyperlink ref="A366" r:id="rId364" display="https://www.wyoleg.gov/Legislation/2024/SJ0003" xr:uid="{56E977D4-1F9D-1047-9608-53B00786127B}"/>
    <hyperlink ref="A367" r:id="rId365" display="https://www.wyoleg.gov/Legislation/2024/SJ0004" xr:uid="{80CB4D06-06E6-E244-B446-5302F1AD32F7}"/>
    <hyperlink ref="A368" r:id="rId366" display="https://www.wyoleg.gov/Legislation/2024/SJ0005" xr:uid="{F4009D47-54C4-E34D-8628-3A6AA86898D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3D13F-0EE9-5B42-8840-C8603FA0F0A0}">
  <dimension ref="A2:K141"/>
  <sheetViews>
    <sheetView zoomScale="86" zoomScaleNormal="86" workbookViewId="0">
      <pane xSplit="1" ySplit="2" topLeftCell="H132" activePane="bottomRight" state="frozen"/>
      <selection pane="topRight" activeCell="B1" sqref="B1"/>
      <selection pane="bottomLeft" activeCell="A3" sqref="A3"/>
      <selection pane="bottomRight" activeCell="S139" sqref="S139"/>
    </sheetView>
  </sheetViews>
  <sheetFormatPr baseColWidth="10" defaultRowHeight="21" x14ac:dyDescent="0.25"/>
  <cols>
    <col min="1" max="1" width="16" customWidth="1"/>
    <col min="2" max="2" width="13.5" bestFit="1" customWidth="1"/>
    <col min="3" max="3" width="39" bestFit="1" customWidth="1"/>
    <col min="4" max="4" width="15.5" customWidth="1"/>
    <col min="5" max="5" width="9.5" customWidth="1"/>
    <col min="6" max="6" width="45" style="73" customWidth="1"/>
    <col min="7" max="7" width="59.33203125" style="10" customWidth="1"/>
    <col min="8" max="8" width="20.1640625" style="9" customWidth="1"/>
    <col min="9" max="9" width="16.1640625" style="9" customWidth="1"/>
    <col min="10" max="10" width="13.5" style="73" customWidth="1"/>
  </cols>
  <sheetData>
    <row r="2" spans="1:11" ht="22" x14ac:dyDescent="0.25">
      <c r="A2" t="s">
        <v>57</v>
      </c>
      <c r="B2" t="s">
        <v>137</v>
      </c>
      <c r="C2" t="s">
        <v>1</v>
      </c>
      <c r="D2" t="s">
        <v>142</v>
      </c>
      <c r="E2" t="s">
        <v>81</v>
      </c>
      <c r="F2" s="73" t="s">
        <v>138</v>
      </c>
      <c r="G2" s="10" t="s">
        <v>141</v>
      </c>
      <c r="H2" s="9" t="s">
        <v>140</v>
      </c>
      <c r="I2" s="9" t="s">
        <v>139</v>
      </c>
      <c r="J2" s="73" t="s">
        <v>195</v>
      </c>
    </row>
    <row r="3" spans="1:11" ht="66" x14ac:dyDescent="0.25">
      <c r="A3" s="48" t="s">
        <v>135</v>
      </c>
      <c r="B3" s="9" t="s">
        <v>136</v>
      </c>
      <c r="C3" s="9" t="s">
        <v>212</v>
      </c>
      <c r="D3" s="9" t="s">
        <v>1424</v>
      </c>
      <c r="E3" s="9" t="s">
        <v>67</v>
      </c>
      <c r="F3" s="73" t="s">
        <v>1411</v>
      </c>
      <c r="G3" s="73" t="s">
        <v>1362</v>
      </c>
      <c r="I3" s="9" t="s">
        <v>1425</v>
      </c>
      <c r="J3" s="73" t="s">
        <v>1415</v>
      </c>
      <c r="K3" s="9"/>
    </row>
    <row r="4" spans="1:11" ht="44" x14ac:dyDescent="0.25">
      <c r="A4" s="48" t="s">
        <v>178</v>
      </c>
      <c r="B4" s="9" t="s">
        <v>136</v>
      </c>
      <c r="C4" s="9" t="s">
        <v>1300</v>
      </c>
      <c r="D4" s="9" t="s">
        <v>1434</v>
      </c>
      <c r="E4" s="9" t="s">
        <v>67</v>
      </c>
      <c r="F4" s="73" t="s">
        <v>1429</v>
      </c>
      <c r="G4" s="9" t="s">
        <v>306</v>
      </c>
      <c r="I4" s="9" t="s">
        <v>1431</v>
      </c>
      <c r="J4" s="73" t="s">
        <v>65</v>
      </c>
      <c r="K4" s="9"/>
    </row>
    <row r="5" spans="1:11" ht="44" x14ac:dyDescent="0.25">
      <c r="A5" s="48" t="s">
        <v>180</v>
      </c>
      <c r="B5" s="9" t="s">
        <v>136</v>
      </c>
      <c r="C5" s="9" t="s">
        <v>179</v>
      </c>
      <c r="D5" s="9"/>
      <c r="E5" s="9" t="s">
        <v>67</v>
      </c>
      <c r="F5" s="73" t="s">
        <v>1432</v>
      </c>
      <c r="G5" s="9" t="s">
        <v>306</v>
      </c>
      <c r="I5" s="9" t="s">
        <v>1433</v>
      </c>
      <c r="J5" s="73" t="s">
        <v>236</v>
      </c>
      <c r="K5" s="9"/>
    </row>
    <row r="6" spans="1:11" ht="22" x14ac:dyDescent="0.25">
      <c r="A6" s="48" t="s">
        <v>200</v>
      </c>
      <c r="B6" s="9" t="s">
        <v>136</v>
      </c>
      <c r="C6" s="9" t="s">
        <v>308</v>
      </c>
      <c r="D6" s="9" t="s">
        <v>1434</v>
      </c>
      <c r="E6" s="9" t="s">
        <v>67</v>
      </c>
      <c r="F6" s="73" t="s">
        <v>1416</v>
      </c>
      <c r="G6" s="9" t="s">
        <v>306</v>
      </c>
      <c r="I6" s="9" t="s">
        <v>1437</v>
      </c>
      <c r="J6" s="73" t="s">
        <v>65</v>
      </c>
      <c r="K6" s="9"/>
    </row>
    <row r="7" spans="1:11" ht="44" x14ac:dyDescent="0.25">
      <c r="A7" s="48" t="s">
        <v>202</v>
      </c>
      <c r="B7" s="9" t="s">
        <v>136</v>
      </c>
      <c r="C7" s="9" t="s">
        <v>308</v>
      </c>
      <c r="D7" s="9"/>
      <c r="E7" s="9" t="s">
        <v>67</v>
      </c>
      <c r="F7" s="73" t="s">
        <v>1438</v>
      </c>
      <c r="G7" s="9" t="s">
        <v>306</v>
      </c>
      <c r="I7" s="9" t="s">
        <v>1439</v>
      </c>
      <c r="J7" s="73" t="s">
        <v>236</v>
      </c>
      <c r="K7" s="9"/>
    </row>
    <row r="8" spans="1:11" ht="44" x14ac:dyDescent="0.25">
      <c r="A8" s="48" t="s">
        <v>204</v>
      </c>
      <c r="B8" s="9" t="s">
        <v>136</v>
      </c>
      <c r="C8" s="9" t="s">
        <v>318</v>
      </c>
      <c r="D8" s="9" t="s">
        <v>1434</v>
      </c>
      <c r="E8" s="9" t="s">
        <v>67</v>
      </c>
      <c r="F8" s="73" t="s">
        <v>1442</v>
      </c>
      <c r="G8" s="9" t="s">
        <v>1357</v>
      </c>
      <c r="I8" s="9" t="s">
        <v>1443</v>
      </c>
      <c r="J8" s="73" t="s">
        <v>65</v>
      </c>
      <c r="K8" s="9"/>
    </row>
    <row r="9" spans="1:11" ht="132" x14ac:dyDescent="0.25">
      <c r="A9" s="48" t="s">
        <v>205</v>
      </c>
      <c r="B9" s="9" t="s">
        <v>136</v>
      </c>
      <c r="C9" s="9" t="s">
        <v>1301</v>
      </c>
      <c r="D9" s="9" t="s">
        <v>1434</v>
      </c>
      <c r="E9" s="9" t="s">
        <v>67</v>
      </c>
      <c r="F9" s="73" t="s">
        <v>1440</v>
      </c>
      <c r="G9" s="9" t="s">
        <v>1355</v>
      </c>
      <c r="I9" s="9" t="s">
        <v>1447</v>
      </c>
      <c r="J9" s="73" t="s">
        <v>236</v>
      </c>
      <c r="K9" s="9"/>
    </row>
    <row r="10" spans="1:11" ht="44" x14ac:dyDescent="0.25">
      <c r="A10" s="48" t="s">
        <v>206</v>
      </c>
      <c r="B10" s="9" t="s">
        <v>136</v>
      </c>
      <c r="C10" s="9" t="s">
        <v>203</v>
      </c>
      <c r="D10" s="9"/>
      <c r="E10" s="9" t="s">
        <v>67</v>
      </c>
      <c r="F10" s="73" t="s">
        <v>1448</v>
      </c>
      <c r="G10" s="9" t="s">
        <v>1353</v>
      </c>
      <c r="I10" s="9" t="s">
        <v>1439</v>
      </c>
      <c r="J10" s="73" t="s">
        <v>236</v>
      </c>
      <c r="K10" s="9"/>
    </row>
    <row r="11" spans="1:11" ht="44" x14ac:dyDescent="0.25">
      <c r="A11" s="48" t="s">
        <v>207</v>
      </c>
      <c r="B11" s="9" t="s">
        <v>136</v>
      </c>
      <c r="C11" s="9" t="s">
        <v>1302</v>
      </c>
      <c r="D11" s="9" t="s">
        <v>1434</v>
      </c>
      <c r="E11" s="9" t="s">
        <v>67</v>
      </c>
      <c r="F11" s="73" t="s">
        <v>1445</v>
      </c>
      <c r="G11" s="9" t="s">
        <v>1352</v>
      </c>
      <c r="I11" s="9" t="s">
        <v>1455</v>
      </c>
      <c r="J11" s="73" t="s">
        <v>65</v>
      </c>
      <c r="K11" s="9"/>
    </row>
    <row r="12" spans="1:11" ht="44" x14ac:dyDescent="0.25">
      <c r="A12" s="48" t="s">
        <v>208</v>
      </c>
      <c r="B12" s="9" t="s">
        <v>136</v>
      </c>
      <c r="C12" s="9" t="s">
        <v>231</v>
      </c>
      <c r="D12" s="9"/>
      <c r="E12" s="9" t="s">
        <v>67</v>
      </c>
      <c r="F12" s="73" t="s">
        <v>1456</v>
      </c>
      <c r="G12" s="9" t="s">
        <v>252</v>
      </c>
      <c r="I12" s="9" t="s">
        <v>1457</v>
      </c>
      <c r="J12" s="73" t="s">
        <v>65</v>
      </c>
      <c r="K12" s="9"/>
    </row>
    <row r="13" spans="1:11" ht="66" x14ac:dyDescent="0.25">
      <c r="A13" s="48" t="s">
        <v>209</v>
      </c>
      <c r="B13" s="9" t="s">
        <v>136</v>
      </c>
      <c r="C13" s="9" t="s">
        <v>1303</v>
      </c>
      <c r="D13" s="9"/>
      <c r="E13" s="9" t="s">
        <v>67</v>
      </c>
      <c r="F13" s="73" t="s">
        <v>1458</v>
      </c>
      <c r="G13" s="9" t="s">
        <v>258</v>
      </c>
      <c r="I13" s="9" t="s">
        <v>1439</v>
      </c>
      <c r="J13" s="73" t="s">
        <v>65</v>
      </c>
      <c r="K13" s="9"/>
    </row>
    <row r="14" spans="1:11" ht="44" x14ac:dyDescent="0.25">
      <c r="A14" s="48" t="s">
        <v>210</v>
      </c>
      <c r="B14" s="9" t="s">
        <v>136</v>
      </c>
      <c r="C14" s="9" t="s">
        <v>1304</v>
      </c>
      <c r="D14" s="9"/>
      <c r="E14" s="9" t="s">
        <v>67</v>
      </c>
      <c r="F14" s="73" t="s">
        <v>1521</v>
      </c>
      <c r="G14" s="9" t="s">
        <v>310</v>
      </c>
      <c r="I14" s="9" t="s">
        <v>1522</v>
      </c>
      <c r="J14" s="73" t="s">
        <v>236</v>
      </c>
      <c r="K14" s="9"/>
    </row>
    <row r="15" spans="1:11" ht="66" x14ac:dyDescent="0.25">
      <c r="A15" s="48" t="s">
        <v>211</v>
      </c>
      <c r="B15" s="9" t="s">
        <v>136</v>
      </c>
      <c r="C15" s="9" t="s">
        <v>309</v>
      </c>
      <c r="D15" s="9"/>
      <c r="E15" s="9" t="s">
        <v>67</v>
      </c>
      <c r="F15" s="73" t="s">
        <v>1523</v>
      </c>
      <c r="G15" s="9" t="s">
        <v>310</v>
      </c>
      <c r="I15" s="9" t="s">
        <v>1524</v>
      </c>
      <c r="J15" s="73" t="s">
        <v>236</v>
      </c>
      <c r="K15" s="9"/>
    </row>
    <row r="16" spans="1:11" ht="66" x14ac:dyDescent="0.25">
      <c r="A16" s="48" t="s">
        <v>213</v>
      </c>
      <c r="B16" s="9" t="s">
        <v>136</v>
      </c>
      <c r="C16" s="9" t="s">
        <v>309</v>
      </c>
      <c r="D16" s="9"/>
      <c r="E16" s="9" t="s">
        <v>67</v>
      </c>
      <c r="F16" s="73" t="s">
        <v>1525</v>
      </c>
      <c r="G16" s="9" t="s">
        <v>310</v>
      </c>
      <c r="I16" s="9" t="s">
        <v>1462</v>
      </c>
      <c r="J16" s="73" t="s">
        <v>65</v>
      </c>
      <c r="K16" s="9"/>
    </row>
    <row r="17" spans="1:11" ht="44" x14ac:dyDescent="0.25">
      <c r="A17" s="48" t="s">
        <v>214</v>
      </c>
      <c r="B17" s="9" t="s">
        <v>136</v>
      </c>
      <c r="C17" s="9" t="s">
        <v>1305</v>
      </c>
      <c r="D17" s="9" t="s">
        <v>1434</v>
      </c>
      <c r="E17" s="9" t="s">
        <v>67</v>
      </c>
      <c r="F17" s="73" t="s">
        <v>1467</v>
      </c>
      <c r="G17" s="9" t="s">
        <v>274</v>
      </c>
      <c r="I17" s="9" t="s">
        <v>1466</v>
      </c>
      <c r="J17" s="73" t="s">
        <v>236</v>
      </c>
      <c r="K17" s="9"/>
    </row>
    <row r="18" spans="1:11" ht="22" x14ac:dyDescent="0.25">
      <c r="A18" s="48" t="s">
        <v>215</v>
      </c>
      <c r="B18" s="9" t="s">
        <v>136</v>
      </c>
      <c r="C18" s="9" t="s">
        <v>320</v>
      </c>
      <c r="D18" s="9"/>
      <c r="E18" s="9" t="s">
        <v>67</v>
      </c>
      <c r="F18" s="73" t="s">
        <v>1468</v>
      </c>
      <c r="G18" s="9" t="s">
        <v>274</v>
      </c>
      <c r="I18" s="9" t="s">
        <v>1469</v>
      </c>
      <c r="J18" s="73" t="s">
        <v>65</v>
      </c>
      <c r="K18" s="9"/>
    </row>
    <row r="19" spans="1:11" ht="88" x14ac:dyDescent="0.25">
      <c r="A19" s="48" t="s">
        <v>216</v>
      </c>
      <c r="B19" s="9" t="s">
        <v>136</v>
      </c>
      <c r="C19" s="9" t="s">
        <v>1302</v>
      </c>
      <c r="D19" s="9"/>
      <c r="E19" s="9" t="s">
        <v>67</v>
      </c>
      <c r="F19" s="73" t="s">
        <v>1477</v>
      </c>
      <c r="G19" s="9" t="s">
        <v>237</v>
      </c>
      <c r="I19" s="9" t="s">
        <v>1486</v>
      </c>
      <c r="J19" s="73" t="s">
        <v>65</v>
      </c>
      <c r="K19" s="9"/>
    </row>
    <row r="20" spans="1:11" ht="110" x14ac:dyDescent="0.25">
      <c r="A20" s="48" t="s">
        <v>217</v>
      </c>
      <c r="B20" s="9" t="s">
        <v>136</v>
      </c>
      <c r="C20" s="9" t="s">
        <v>212</v>
      </c>
      <c r="D20" s="9"/>
      <c r="E20" s="9" t="s">
        <v>67</v>
      </c>
      <c r="F20" s="73" t="s">
        <v>1475</v>
      </c>
      <c r="G20" s="9" t="s">
        <v>237</v>
      </c>
      <c r="H20" s="9" t="s">
        <v>41</v>
      </c>
      <c r="I20" s="9" t="s">
        <v>1476</v>
      </c>
      <c r="J20" s="73" t="s">
        <v>236</v>
      </c>
      <c r="K20" s="9"/>
    </row>
    <row r="21" spans="1:11" ht="22" x14ac:dyDescent="0.25">
      <c r="A21" s="48" t="s">
        <v>218</v>
      </c>
      <c r="B21" s="9" t="s">
        <v>136</v>
      </c>
      <c r="C21" s="9" t="s">
        <v>308</v>
      </c>
      <c r="D21" s="9"/>
      <c r="E21" s="9" t="s">
        <v>67</v>
      </c>
      <c r="G21" s="9" t="s">
        <v>237</v>
      </c>
      <c r="J21" s="73" t="s">
        <v>66</v>
      </c>
      <c r="K21" s="9"/>
    </row>
    <row r="22" spans="1:11" ht="88" x14ac:dyDescent="0.25">
      <c r="A22" s="72" t="s">
        <v>219</v>
      </c>
      <c r="B22" s="9" t="s">
        <v>136</v>
      </c>
      <c r="C22" s="9" t="s">
        <v>1306</v>
      </c>
      <c r="D22" s="9"/>
      <c r="E22" s="9" t="s">
        <v>67</v>
      </c>
      <c r="F22" s="73" t="s">
        <v>1480</v>
      </c>
      <c r="G22" s="73" t="s">
        <v>1361</v>
      </c>
      <c r="I22" s="9" t="s">
        <v>1457</v>
      </c>
      <c r="J22" s="73" t="s">
        <v>65</v>
      </c>
      <c r="K22" s="74"/>
    </row>
    <row r="23" spans="1:11" ht="44" x14ac:dyDescent="0.25">
      <c r="A23" s="48" t="s">
        <v>220</v>
      </c>
      <c r="B23" s="9" t="s">
        <v>136</v>
      </c>
      <c r="C23" s="9" t="s">
        <v>1302</v>
      </c>
      <c r="D23" s="9"/>
      <c r="E23" s="9" t="s">
        <v>67</v>
      </c>
      <c r="F23" s="73" t="s">
        <v>1487</v>
      </c>
      <c r="G23" s="9" t="s">
        <v>253</v>
      </c>
      <c r="I23" s="9" t="s">
        <v>1488</v>
      </c>
      <c r="J23" s="73" t="s">
        <v>236</v>
      </c>
      <c r="K23" s="9"/>
    </row>
    <row r="24" spans="1:11" ht="44" x14ac:dyDescent="0.25">
      <c r="A24" s="48" t="s">
        <v>221</v>
      </c>
      <c r="B24" s="9" t="s">
        <v>136</v>
      </c>
      <c r="C24" s="9" t="s">
        <v>309</v>
      </c>
      <c r="D24" s="9"/>
      <c r="E24" s="9" t="s">
        <v>67</v>
      </c>
      <c r="F24" s="73" t="s">
        <v>1491</v>
      </c>
      <c r="G24" s="9" t="s">
        <v>1349</v>
      </c>
      <c r="I24" s="9" t="s">
        <v>1439</v>
      </c>
      <c r="J24" s="73" t="s">
        <v>236</v>
      </c>
      <c r="K24" s="9"/>
    </row>
    <row r="25" spans="1:11" ht="22" x14ac:dyDescent="0.25">
      <c r="A25" s="48" t="s">
        <v>222</v>
      </c>
      <c r="B25" s="9" t="s">
        <v>136</v>
      </c>
      <c r="C25" s="9" t="s">
        <v>319</v>
      </c>
      <c r="D25" s="9"/>
      <c r="E25" s="9" t="s">
        <v>67</v>
      </c>
      <c r="F25" s="73" t="s">
        <v>1492</v>
      </c>
      <c r="G25" s="9" t="s">
        <v>1347</v>
      </c>
      <c r="I25" s="9" t="s">
        <v>1493</v>
      </c>
      <c r="J25" s="73" t="s">
        <v>65</v>
      </c>
      <c r="K25" s="9"/>
    </row>
    <row r="26" spans="1:11" ht="44" x14ac:dyDescent="0.25">
      <c r="A26" s="48" t="s">
        <v>223</v>
      </c>
      <c r="B26" s="9" t="s">
        <v>136</v>
      </c>
      <c r="C26" s="9" t="s">
        <v>199</v>
      </c>
      <c r="D26" s="9"/>
      <c r="E26" s="9" t="s">
        <v>67</v>
      </c>
      <c r="F26" s="73" t="s">
        <v>1500</v>
      </c>
      <c r="G26" s="9" t="s">
        <v>1346</v>
      </c>
      <c r="I26" s="9" t="s">
        <v>1501</v>
      </c>
      <c r="J26" s="73" t="s">
        <v>236</v>
      </c>
      <c r="K26" s="9"/>
    </row>
    <row r="27" spans="1:11" ht="66" x14ac:dyDescent="0.25">
      <c r="A27" s="48" t="s">
        <v>224</v>
      </c>
      <c r="B27" s="9" t="s">
        <v>136</v>
      </c>
      <c r="C27" s="9" t="s">
        <v>179</v>
      </c>
      <c r="D27" s="9"/>
      <c r="E27" s="9" t="s">
        <v>67</v>
      </c>
      <c r="F27" s="73" t="s">
        <v>1503</v>
      </c>
      <c r="G27" s="9" t="s">
        <v>255</v>
      </c>
      <c r="I27" s="9" t="s">
        <v>1439</v>
      </c>
      <c r="J27" s="73" t="s">
        <v>236</v>
      </c>
      <c r="K27" s="9"/>
    </row>
    <row r="28" spans="1:11" ht="22" x14ac:dyDescent="0.25">
      <c r="A28" s="48" t="s">
        <v>225</v>
      </c>
      <c r="B28" s="9" t="s">
        <v>136</v>
      </c>
      <c r="C28" s="9" t="s">
        <v>309</v>
      </c>
      <c r="D28" s="9"/>
      <c r="E28" s="9" t="s">
        <v>67</v>
      </c>
      <c r="G28" s="9" t="s">
        <v>255</v>
      </c>
      <c r="I28" s="9" t="s">
        <v>1484</v>
      </c>
      <c r="J28" s="73" t="s">
        <v>236</v>
      </c>
      <c r="K28" s="9"/>
    </row>
    <row r="29" spans="1:11" ht="66" x14ac:dyDescent="0.25">
      <c r="A29" s="48" t="s">
        <v>226</v>
      </c>
      <c r="B29" s="9" t="s">
        <v>136</v>
      </c>
      <c r="C29" s="9" t="s">
        <v>212</v>
      </c>
      <c r="D29" s="9"/>
      <c r="E29" s="9" t="s">
        <v>67</v>
      </c>
      <c r="F29" s="73" t="s">
        <v>1509</v>
      </c>
      <c r="G29" s="9" t="s">
        <v>238</v>
      </c>
      <c r="I29" s="9" t="s">
        <v>1439</v>
      </c>
      <c r="J29" s="73" t="s">
        <v>236</v>
      </c>
      <c r="K29" s="9"/>
    </row>
    <row r="30" spans="1:11" ht="88" x14ac:dyDescent="0.25">
      <c r="A30" s="48" t="s">
        <v>227</v>
      </c>
      <c r="B30" s="9" t="s">
        <v>136</v>
      </c>
      <c r="C30" s="9" t="s">
        <v>179</v>
      </c>
      <c r="D30" s="9"/>
      <c r="E30" s="9" t="s">
        <v>67</v>
      </c>
      <c r="F30" s="73" t="s">
        <v>1513</v>
      </c>
      <c r="G30" s="9" t="s">
        <v>238</v>
      </c>
      <c r="I30" s="9" t="s">
        <v>1439</v>
      </c>
      <c r="J30" s="73" t="s">
        <v>236</v>
      </c>
      <c r="K30" s="9"/>
    </row>
    <row r="31" spans="1:11" ht="22" x14ac:dyDescent="0.25">
      <c r="A31" s="48" t="s">
        <v>228</v>
      </c>
      <c r="B31" s="9" t="s">
        <v>136</v>
      </c>
      <c r="C31" s="9" t="s">
        <v>1304</v>
      </c>
      <c r="D31" s="9" t="s">
        <v>1434</v>
      </c>
      <c r="E31" s="9" t="s">
        <v>67</v>
      </c>
      <c r="F31" s="73" t="s">
        <v>1518</v>
      </c>
      <c r="G31" s="9" t="s">
        <v>313</v>
      </c>
      <c r="I31" s="9" t="s">
        <v>1431</v>
      </c>
      <c r="J31" s="73" t="s">
        <v>65</v>
      </c>
      <c r="K31" s="9"/>
    </row>
    <row r="32" spans="1:11" ht="22" x14ac:dyDescent="0.25">
      <c r="A32" s="48" t="s">
        <v>229</v>
      </c>
      <c r="B32" s="9" t="s">
        <v>136</v>
      </c>
      <c r="C32" s="9" t="s">
        <v>308</v>
      </c>
      <c r="D32" s="85"/>
      <c r="E32" s="9" t="s">
        <v>67</v>
      </c>
      <c r="G32" s="9" t="s">
        <v>313</v>
      </c>
      <c r="J32" s="73" t="s">
        <v>66</v>
      </c>
      <c r="K32" s="9"/>
    </row>
    <row r="33" spans="1:11" ht="44" x14ac:dyDescent="0.25">
      <c r="A33" s="48" t="s">
        <v>230</v>
      </c>
      <c r="B33" s="9" t="s">
        <v>136</v>
      </c>
      <c r="C33" s="9" t="s">
        <v>1307</v>
      </c>
      <c r="D33" s="85"/>
      <c r="E33" s="9" t="s">
        <v>67</v>
      </c>
      <c r="F33" s="73" t="s">
        <v>1519</v>
      </c>
      <c r="G33" s="9" t="s">
        <v>307</v>
      </c>
      <c r="I33" s="9" t="s">
        <v>1455</v>
      </c>
      <c r="J33" s="73" t="s">
        <v>65</v>
      </c>
      <c r="K33" s="9"/>
    </row>
    <row r="34" spans="1:11" ht="44" x14ac:dyDescent="0.25">
      <c r="A34" s="48" t="s">
        <v>260</v>
      </c>
      <c r="B34" s="9" t="s">
        <v>136</v>
      </c>
      <c r="C34" s="9" t="s">
        <v>308</v>
      </c>
      <c r="D34" s="9" t="s">
        <v>1434</v>
      </c>
      <c r="E34" s="9" t="s">
        <v>67</v>
      </c>
      <c r="F34" s="73" t="s">
        <v>1520</v>
      </c>
      <c r="G34" s="9" t="s">
        <v>1335</v>
      </c>
      <c r="I34" s="9" t="s">
        <v>1439</v>
      </c>
      <c r="J34" s="73" t="s">
        <v>236</v>
      </c>
      <c r="K34" s="9"/>
    </row>
    <row r="35" spans="1:11" ht="66" x14ac:dyDescent="0.25">
      <c r="A35" s="48" t="s">
        <v>261</v>
      </c>
      <c r="B35" s="9" t="s">
        <v>136</v>
      </c>
      <c r="C35" s="9" t="s">
        <v>312</v>
      </c>
      <c r="D35" s="9"/>
      <c r="E35" s="9" t="s">
        <v>67</v>
      </c>
      <c r="F35" s="73" t="s">
        <v>1528</v>
      </c>
      <c r="G35" s="9" t="s">
        <v>251</v>
      </c>
      <c r="J35" s="73" t="s">
        <v>236</v>
      </c>
      <c r="K35" s="9"/>
    </row>
    <row r="36" spans="1:11" ht="66" x14ac:dyDescent="0.25">
      <c r="A36" s="48" t="s">
        <v>262</v>
      </c>
      <c r="B36" s="9" t="s">
        <v>136</v>
      </c>
      <c r="C36" s="9" t="s">
        <v>305</v>
      </c>
      <c r="D36" s="9"/>
      <c r="E36" s="9" t="s">
        <v>67</v>
      </c>
      <c r="F36" s="73" t="s">
        <v>1559</v>
      </c>
      <c r="G36" s="9" t="s">
        <v>251</v>
      </c>
      <c r="J36" s="73" t="s">
        <v>236</v>
      </c>
      <c r="K36" s="9"/>
    </row>
    <row r="37" spans="1:11" ht="22" x14ac:dyDescent="0.25">
      <c r="A37" s="48" t="s">
        <v>263</v>
      </c>
      <c r="B37" s="9" t="s">
        <v>136</v>
      </c>
      <c r="C37" s="9" t="s">
        <v>305</v>
      </c>
      <c r="D37" s="9"/>
      <c r="E37" s="9" t="s">
        <v>67</v>
      </c>
      <c r="G37" s="9" t="s">
        <v>333</v>
      </c>
      <c r="I37" s="9" t="s">
        <v>1539</v>
      </c>
      <c r="J37" s="73" t="s">
        <v>65</v>
      </c>
      <c r="K37" s="9"/>
    </row>
    <row r="38" spans="1:11" ht="22" x14ac:dyDescent="0.25">
      <c r="A38" s="48" t="s">
        <v>264</v>
      </c>
      <c r="B38" s="9" t="s">
        <v>136</v>
      </c>
      <c r="C38" s="9" t="s">
        <v>320</v>
      </c>
      <c r="D38" s="9"/>
      <c r="E38" s="9" t="s">
        <v>67</v>
      </c>
      <c r="G38" s="9" t="s">
        <v>1326</v>
      </c>
      <c r="J38" s="73" t="s">
        <v>66</v>
      </c>
      <c r="K38" s="9"/>
    </row>
    <row r="39" spans="1:11" ht="22" x14ac:dyDescent="0.25">
      <c r="A39" s="48" t="s">
        <v>265</v>
      </c>
      <c r="B39" s="9" t="s">
        <v>136</v>
      </c>
      <c r="C39" s="9" t="s">
        <v>231</v>
      </c>
      <c r="D39" s="9"/>
      <c r="E39" s="9" t="s">
        <v>67</v>
      </c>
      <c r="G39" s="9" t="s">
        <v>1326</v>
      </c>
      <c r="J39" s="73" t="s">
        <v>66</v>
      </c>
      <c r="K39" s="9"/>
    </row>
    <row r="40" spans="1:11" ht="22" x14ac:dyDescent="0.25">
      <c r="A40" s="48" t="s">
        <v>266</v>
      </c>
      <c r="B40" s="9" t="s">
        <v>136</v>
      </c>
      <c r="C40" s="9" t="s">
        <v>212</v>
      </c>
      <c r="D40" s="9"/>
      <c r="E40" s="9" t="s">
        <v>67</v>
      </c>
      <c r="F40" s="73" t="s">
        <v>1538</v>
      </c>
      <c r="G40" s="9" t="s">
        <v>314</v>
      </c>
      <c r="I40" s="9" t="s">
        <v>1537</v>
      </c>
      <c r="J40" s="73" t="s">
        <v>236</v>
      </c>
      <c r="K40" s="9"/>
    </row>
    <row r="41" spans="1:11" ht="66" x14ac:dyDescent="0.25">
      <c r="A41" s="48" t="s">
        <v>267</v>
      </c>
      <c r="B41" s="9" t="s">
        <v>136</v>
      </c>
      <c r="C41" s="9" t="s">
        <v>1308</v>
      </c>
      <c r="D41" s="9" t="s">
        <v>1434</v>
      </c>
      <c r="E41" s="9" t="s">
        <v>67</v>
      </c>
      <c r="F41" s="73" t="s">
        <v>1541</v>
      </c>
      <c r="G41" s="9" t="s">
        <v>1322</v>
      </c>
      <c r="I41" s="9" t="s">
        <v>1439</v>
      </c>
      <c r="J41" s="73" t="s">
        <v>236</v>
      </c>
      <c r="K41" s="9"/>
    </row>
    <row r="42" spans="1:11" ht="22" x14ac:dyDescent="0.25">
      <c r="A42" s="48" t="s">
        <v>268</v>
      </c>
      <c r="B42" s="9" t="s">
        <v>136</v>
      </c>
      <c r="C42" s="9" t="s">
        <v>231</v>
      </c>
      <c r="D42" s="9"/>
      <c r="E42" s="9" t="s">
        <v>67</v>
      </c>
      <c r="G42" s="9" t="s">
        <v>1322</v>
      </c>
      <c r="J42" s="73" t="s">
        <v>66</v>
      </c>
      <c r="K42" s="9"/>
    </row>
    <row r="43" spans="1:11" ht="44" x14ac:dyDescent="0.25">
      <c r="A43" s="48" t="s">
        <v>269</v>
      </c>
      <c r="B43" s="9" t="s">
        <v>136</v>
      </c>
      <c r="C43" s="9" t="s">
        <v>1308</v>
      </c>
      <c r="D43" s="9"/>
      <c r="E43" s="9" t="s">
        <v>67</v>
      </c>
      <c r="F43" s="73" t="s">
        <v>1542</v>
      </c>
      <c r="G43" s="9" t="s">
        <v>1319</v>
      </c>
      <c r="I43" s="9" t="s">
        <v>1439</v>
      </c>
      <c r="J43" s="73" t="s">
        <v>236</v>
      </c>
      <c r="K43" s="9"/>
    </row>
    <row r="44" spans="1:11" ht="44" x14ac:dyDescent="0.25">
      <c r="A44" s="48" t="s">
        <v>270</v>
      </c>
      <c r="B44" s="9" t="s">
        <v>136</v>
      </c>
      <c r="C44" s="9" t="s">
        <v>1308</v>
      </c>
      <c r="D44" s="9"/>
      <c r="E44" s="9" t="s">
        <v>67</v>
      </c>
      <c r="F44" s="73" t="s">
        <v>1545</v>
      </c>
      <c r="G44" s="9" t="s">
        <v>1312</v>
      </c>
      <c r="I44" s="9" t="s">
        <v>1439</v>
      </c>
      <c r="J44" s="73" t="s">
        <v>236</v>
      </c>
      <c r="K44" s="9"/>
    </row>
    <row r="45" spans="1:11" ht="66" x14ac:dyDescent="0.25">
      <c r="A45" s="48" t="s">
        <v>271</v>
      </c>
      <c r="B45" s="9" t="s">
        <v>136</v>
      </c>
      <c r="C45" s="9" t="s">
        <v>201</v>
      </c>
      <c r="D45" s="9"/>
      <c r="E45" s="9" t="s">
        <v>67</v>
      </c>
      <c r="F45" s="73" t="s">
        <v>1547</v>
      </c>
      <c r="G45" s="9" t="s">
        <v>1312</v>
      </c>
      <c r="I45" s="9" t="s">
        <v>1443</v>
      </c>
      <c r="J45" s="73" t="s">
        <v>65</v>
      </c>
      <c r="K45" s="9"/>
    </row>
    <row r="46" spans="1:11" ht="22" x14ac:dyDescent="0.25">
      <c r="A46" s="48" t="s">
        <v>272</v>
      </c>
      <c r="B46" s="9" t="s">
        <v>136</v>
      </c>
      <c r="C46" s="9" t="s">
        <v>259</v>
      </c>
      <c r="D46" s="9"/>
      <c r="E46" s="9" t="s">
        <v>67</v>
      </c>
      <c r="F46" s="73" t="s">
        <v>1548</v>
      </c>
      <c r="G46" s="9" t="s">
        <v>1312</v>
      </c>
      <c r="I46" s="9" t="s">
        <v>1549</v>
      </c>
      <c r="J46" s="73" t="s">
        <v>65</v>
      </c>
      <c r="K46" s="9"/>
    </row>
    <row r="47" spans="1:11" ht="22" x14ac:dyDescent="0.25">
      <c r="A47" s="48" t="s">
        <v>273</v>
      </c>
      <c r="B47" s="9" t="s">
        <v>136</v>
      </c>
      <c r="C47" s="9" t="s">
        <v>1309</v>
      </c>
      <c r="D47" s="9"/>
      <c r="E47" s="9" t="s">
        <v>67</v>
      </c>
      <c r="F47" s="73" t="s">
        <v>1550</v>
      </c>
      <c r="G47" s="9" t="s">
        <v>1312</v>
      </c>
      <c r="I47" s="9" t="s">
        <v>1443</v>
      </c>
      <c r="J47" s="73" t="s">
        <v>65</v>
      </c>
      <c r="K47" s="9"/>
    </row>
    <row r="48" spans="1:11" ht="88" x14ac:dyDescent="0.25">
      <c r="A48" s="48" t="s">
        <v>275</v>
      </c>
      <c r="B48" s="9" t="s">
        <v>136</v>
      </c>
      <c r="C48" s="9" t="s">
        <v>320</v>
      </c>
      <c r="D48" s="9"/>
      <c r="E48" s="9" t="s">
        <v>67</v>
      </c>
      <c r="F48" s="73" t="s">
        <v>1551</v>
      </c>
      <c r="G48" s="9" t="s">
        <v>1312</v>
      </c>
      <c r="I48" s="9" t="s">
        <v>1439</v>
      </c>
      <c r="J48" s="73" t="s">
        <v>236</v>
      </c>
      <c r="K48" s="9"/>
    </row>
    <row r="49" spans="1:11" ht="88" x14ac:dyDescent="0.25">
      <c r="A49" s="48" t="s">
        <v>276</v>
      </c>
      <c r="B49" s="9" t="s">
        <v>136</v>
      </c>
      <c r="C49" s="9" t="s">
        <v>212</v>
      </c>
      <c r="D49" s="9"/>
      <c r="E49" s="9" t="s">
        <v>67</v>
      </c>
      <c r="F49" s="73" t="s">
        <v>1552</v>
      </c>
      <c r="G49" s="9" t="s">
        <v>1360</v>
      </c>
      <c r="I49" s="9" t="s">
        <v>1439</v>
      </c>
      <c r="J49" s="73" t="s">
        <v>236</v>
      </c>
      <c r="K49" s="9"/>
    </row>
    <row r="50" spans="1:11" ht="44" x14ac:dyDescent="0.25">
      <c r="A50" s="48" t="s">
        <v>277</v>
      </c>
      <c r="B50" s="9" t="s">
        <v>136</v>
      </c>
      <c r="C50" s="9" t="s">
        <v>1303</v>
      </c>
      <c r="D50" s="9"/>
      <c r="E50" s="9" t="s">
        <v>67</v>
      </c>
      <c r="F50" s="73" t="s">
        <v>1419</v>
      </c>
      <c r="G50" s="9" t="s">
        <v>306</v>
      </c>
      <c r="I50" s="9" t="s">
        <v>1261</v>
      </c>
      <c r="J50" s="73" t="s">
        <v>65</v>
      </c>
      <c r="K50" s="9"/>
    </row>
    <row r="51" spans="1:11" ht="22" x14ac:dyDescent="0.25">
      <c r="A51" s="48" t="s">
        <v>278</v>
      </c>
      <c r="B51" s="9" t="s">
        <v>136</v>
      </c>
      <c r="C51" s="9" t="s">
        <v>1364</v>
      </c>
      <c r="D51" s="9" t="s">
        <v>1427</v>
      </c>
      <c r="E51" s="9" t="s">
        <v>67</v>
      </c>
      <c r="F51" s="73" t="s">
        <v>1410</v>
      </c>
      <c r="G51" s="9" t="s">
        <v>306</v>
      </c>
      <c r="I51" s="9" t="s">
        <v>1182</v>
      </c>
      <c r="J51" s="73" t="s">
        <v>236</v>
      </c>
      <c r="K51" s="9"/>
    </row>
    <row r="52" spans="1:11" ht="22" x14ac:dyDescent="0.25">
      <c r="A52" s="48" t="s">
        <v>279</v>
      </c>
      <c r="B52" s="9" t="s">
        <v>136</v>
      </c>
      <c r="C52" s="9" t="s">
        <v>201</v>
      </c>
      <c r="D52" s="9"/>
      <c r="E52" s="9" t="s">
        <v>67</v>
      </c>
      <c r="F52" s="73" t="s">
        <v>1453</v>
      </c>
      <c r="G52" s="9" t="s">
        <v>1352</v>
      </c>
      <c r="I52" s="9" t="s">
        <v>1452</v>
      </c>
      <c r="J52" s="73" t="s">
        <v>236</v>
      </c>
      <c r="K52" s="9"/>
    </row>
    <row r="53" spans="1:11" ht="44" x14ac:dyDescent="0.25">
      <c r="A53" s="48" t="s">
        <v>280</v>
      </c>
      <c r="B53" s="9" t="s">
        <v>136</v>
      </c>
      <c r="C53" s="9" t="s">
        <v>1365</v>
      </c>
      <c r="D53" s="9"/>
      <c r="E53" s="9" t="s">
        <v>67</v>
      </c>
      <c r="F53" s="73" t="s">
        <v>1459</v>
      </c>
      <c r="G53" s="73" t="s">
        <v>1363</v>
      </c>
      <c r="I53" s="73" t="s">
        <v>1463</v>
      </c>
      <c r="J53" s="73" t="s">
        <v>1415</v>
      </c>
      <c r="K53" s="9"/>
    </row>
    <row r="54" spans="1:11" ht="22" x14ac:dyDescent="0.25">
      <c r="A54" s="48" t="s">
        <v>281</v>
      </c>
      <c r="B54" s="9" t="s">
        <v>136</v>
      </c>
      <c r="C54" s="9" t="s">
        <v>1366</v>
      </c>
      <c r="D54" s="9"/>
      <c r="E54" s="9" t="s">
        <v>67</v>
      </c>
      <c r="G54" s="9" t="s">
        <v>256</v>
      </c>
      <c r="J54" s="73" t="s">
        <v>66</v>
      </c>
      <c r="K54" s="9"/>
    </row>
    <row r="55" spans="1:11" ht="66" x14ac:dyDescent="0.25">
      <c r="A55" s="48" t="s">
        <v>282</v>
      </c>
      <c r="B55" s="9" t="s">
        <v>136</v>
      </c>
      <c r="C55" s="9" t="s">
        <v>1367</v>
      </c>
      <c r="D55" s="9"/>
      <c r="E55" s="9" t="s">
        <v>67</v>
      </c>
      <c r="F55" s="73" t="s">
        <v>1470</v>
      </c>
      <c r="G55" s="9" t="s">
        <v>237</v>
      </c>
      <c r="I55" s="9" t="s">
        <v>1471</v>
      </c>
      <c r="J55" s="73" t="s">
        <v>236</v>
      </c>
      <c r="K55" s="9"/>
    </row>
    <row r="56" spans="1:11" ht="110" x14ac:dyDescent="0.25">
      <c r="A56" s="48" t="s">
        <v>1368</v>
      </c>
      <c r="B56" s="9" t="s">
        <v>136</v>
      </c>
      <c r="C56" s="9" t="s">
        <v>318</v>
      </c>
      <c r="D56" s="9"/>
      <c r="E56" s="9" t="s">
        <v>67</v>
      </c>
      <c r="F56" s="73" t="s">
        <v>1489</v>
      </c>
      <c r="G56" s="73" t="s">
        <v>1400</v>
      </c>
      <c r="I56" s="73" t="s">
        <v>1490</v>
      </c>
      <c r="J56" s="73" t="s">
        <v>1414</v>
      </c>
      <c r="K56" s="9"/>
    </row>
    <row r="57" spans="1:11" ht="22" x14ac:dyDescent="0.25">
      <c r="A57" s="48" t="s">
        <v>1369</v>
      </c>
      <c r="B57" s="9" t="s">
        <v>136</v>
      </c>
      <c r="C57" s="9" t="s">
        <v>1303</v>
      </c>
      <c r="D57" s="9"/>
      <c r="E57" s="9" t="s">
        <v>67</v>
      </c>
      <c r="G57" s="9" t="s">
        <v>1348</v>
      </c>
      <c r="J57" s="73" t="s">
        <v>66</v>
      </c>
      <c r="K57" s="9"/>
    </row>
    <row r="58" spans="1:11" ht="44" x14ac:dyDescent="0.25">
      <c r="A58" s="48" t="s">
        <v>1370</v>
      </c>
      <c r="B58" s="9" t="s">
        <v>136</v>
      </c>
      <c r="C58" s="9" t="s">
        <v>317</v>
      </c>
      <c r="D58" s="9"/>
      <c r="E58" s="9" t="s">
        <v>67</v>
      </c>
      <c r="F58" s="73" t="s">
        <v>1494</v>
      </c>
      <c r="G58" s="9" t="s">
        <v>254</v>
      </c>
      <c r="I58" s="9" t="s">
        <v>1439</v>
      </c>
      <c r="J58" s="73" t="s">
        <v>65</v>
      </c>
      <c r="K58" s="9"/>
    </row>
    <row r="59" spans="1:11" ht="44" x14ac:dyDescent="0.25">
      <c r="A59" s="48" t="s">
        <v>1371</v>
      </c>
      <c r="B59" s="9" t="s">
        <v>136</v>
      </c>
      <c r="C59" s="9" t="s">
        <v>1372</v>
      </c>
      <c r="D59" s="9"/>
      <c r="E59" s="9" t="s">
        <v>67</v>
      </c>
      <c r="F59" s="73" t="s">
        <v>1497</v>
      </c>
      <c r="G59" s="9" t="s">
        <v>1346</v>
      </c>
      <c r="I59" s="9" t="s">
        <v>1498</v>
      </c>
      <c r="J59" s="73" t="s">
        <v>236</v>
      </c>
      <c r="K59" s="9"/>
    </row>
    <row r="60" spans="1:11" ht="66" x14ac:dyDescent="0.25">
      <c r="A60" s="48" t="s">
        <v>1373</v>
      </c>
      <c r="B60" s="9" t="s">
        <v>136</v>
      </c>
      <c r="C60" s="9" t="s">
        <v>1372</v>
      </c>
      <c r="D60" s="9"/>
      <c r="E60" s="9" t="s">
        <v>67</v>
      </c>
      <c r="F60" s="73" t="s">
        <v>1499</v>
      </c>
      <c r="G60" s="9" t="s">
        <v>1346</v>
      </c>
      <c r="I60" s="9" t="s">
        <v>1469</v>
      </c>
      <c r="J60" s="73" t="s">
        <v>65</v>
      </c>
      <c r="K60" s="9"/>
    </row>
    <row r="61" spans="1:11" ht="44" x14ac:dyDescent="0.25">
      <c r="A61" s="48" t="s">
        <v>1374</v>
      </c>
      <c r="B61" s="9" t="s">
        <v>136</v>
      </c>
      <c r="C61" s="9" t="s">
        <v>1375</v>
      </c>
      <c r="D61" s="9"/>
      <c r="E61" s="9" t="s">
        <v>67</v>
      </c>
      <c r="F61" s="73" t="s">
        <v>1502</v>
      </c>
      <c r="G61" s="9" t="s">
        <v>255</v>
      </c>
      <c r="I61" s="9" t="s">
        <v>1443</v>
      </c>
      <c r="J61" s="73" t="s">
        <v>65</v>
      </c>
      <c r="K61" s="9"/>
    </row>
    <row r="62" spans="1:11" ht="22" x14ac:dyDescent="0.25">
      <c r="A62" s="48" t="s">
        <v>1376</v>
      </c>
      <c r="B62" s="9" t="s">
        <v>136</v>
      </c>
      <c r="C62" s="9" t="s">
        <v>1375</v>
      </c>
      <c r="D62" s="9"/>
      <c r="E62" s="9" t="s">
        <v>67</v>
      </c>
      <c r="G62" s="9" t="s">
        <v>255</v>
      </c>
      <c r="J62" s="73" t="s">
        <v>66</v>
      </c>
      <c r="K62" s="9"/>
    </row>
    <row r="63" spans="1:11" ht="22" x14ac:dyDescent="0.25">
      <c r="A63" s="48" t="s">
        <v>1377</v>
      </c>
      <c r="B63" s="9" t="s">
        <v>136</v>
      </c>
      <c r="C63" s="9" t="s">
        <v>1375</v>
      </c>
      <c r="D63" s="9"/>
      <c r="E63" s="9" t="s">
        <v>67</v>
      </c>
      <c r="G63" s="9" t="s">
        <v>255</v>
      </c>
      <c r="J63" s="73" t="s">
        <v>66</v>
      </c>
      <c r="K63" s="9"/>
    </row>
    <row r="64" spans="1:11" ht="22" x14ac:dyDescent="0.25">
      <c r="A64" s="48" t="s">
        <v>1378</v>
      </c>
      <c r="B64" s="9" t="s">
        <v>136</v>
      </c>
      <c r="C64" s="9" t="s">
        <v>1375</v>
      </c>
      <c r="D64" s="9"/>
      <c r="E64" s="9" t="s">
        <v>67</v>
      </c>
      <c r="G64" s="9" t="s">
        <v>255</v>
      </c>
      <c r="J64" s="73" t="s">
        <v>66</v>
      </c>
      <c r="K64" s="9"/>
    </row>
    <row r="65" spans="1:11" ht="44" x14ac:dyDescent="0.25">
      <c r="A65" s="48" t="s">
        <v>1379</v>
      </c>
      <c r="B65" s="9" t="s">
        <v>136</v>
      </c>
      <c r="C65" s="9" t="s">
        <v>1367</v>
      </c>
      <c r="D65" s="9"/>
      <c r="E65" s="9" t="s">
        <v>67</v>
      </c>
      <c r="F65" s="73" t="s">
        <v>1507</v>
      </c>
      <c r="G65" s="9" t="s">
        <v>255</v>
      </c>
      <c r="I65" s="9" t="s">
        <v>1506</v>
      </c>
      <c r="J65" s="73" t="s">
        <v>236</v>
      </c>
      <c r="K65" s="9"/>
    </row>
    <row r="66" spans="1:11" ht="88" x14ac:dyDescent="0.25">
      <c r="A66" s="48" t="s">
        <v>1380</v>
      </c>
      <c r="B66" s="9" t="s">
        <v>136</v>
      </c>
      <c r="C66" s="9" t="s">
        <v>1367</v>
      </c>
      <c r="D66" s="9"/>
      <c r="E66" s="9" t="s">
        <v>67</v>
      </c>
      <c r="F66" s="73" t="s">
        <v>1508</v>
      </c>
      <c r="G66" s="9" t="s">
        <v>255</v>
      </c>
      <c r="I66" s="9" t="s">
        <v>1486</v>
      </c>
      <c r="J66" s="73" t="s">
        <v>65</v>
      </c>
      <c r="K66" s="9"/>
    </row>
    <row r="67" spans="1:11" ht="44" x14ac:dyDescent="0.25">
      <c r="A67" s="48" t="s">
        <v>1381</v>
      </c>
      <c r="B67" s="9" t="s">
        <v>136</v>
      </c>
      <c r="C67" s="9" t="s">
        <v>317</v>
      </c>
      <c r="D67" s="9"/>
      <c r="E67" s="9" t="s">
        <v>67</v>
      </c>
      <c r="F67" s="73" t="s">
        <v>1485</v>
      </c>
      <c r="G67" s="9" t="s">
        <v>255</v>
      </c>
      <c r="I67" s="9" t="s">
        <v>1493</v>
      </c>
      <c r="J67" s="73" t="s">
        <v>65</v>
      </c>
      <c r="K67" s="9"/>
    </row>
    <row r="68" spans="1:11" ht="22" x14ac:dyDescent="0.25">
      <c r="A68" s="48" t="s">
        <v>1382</v>
      </c>
      <c r="B68" s="9" t="s">
        <v>136</v>
      </c>
      <c r="C68" s="9" t="s">
        <v>311</v>
      </c>
      <c r="D68" s="9"/>
      <c r="E68" s="9" t="s">
        <v>67</v>
      </c>
      <c r="G68" s="9" t="s">
        <v>255</v>
      </c>
      <c r="J68" s="73" t="s">
        <v>66</v>
      </c>
      <c r="K68" s="9"/>
    </row>
    <row r="69" spans="1:11" ht="22" x14ac:dyDescent="0.25">
      <c r="A69" s="48" t="s">
        <v>1383</v>
      </c>
      <c r="B69" s="9" t="s">
        <v>136</v>
      </c>
      <c r="C69" s="9" t="s">
        <v>315</v>
      </c>
      <c r="D69" s="9"/>
      <c r="E69" s="9" t="s">
        <v>67</v>
      </c>
      <c r="F69" s="73" t="s">
        <v>1514</v>
      </c>
      <c r="G69" s="9" t="s">
        <v>238</v>
      </c>
      <c r="I69" s="9" t="s">
        <v>1515</v>
      </c>
      <c r="J69" s="73" t="s">
        <v>65</v>
      </c>
      <c r="K69" s="9"/>
    </row>
    <row r="70" spans="1:11" ht="44" x14ac:dyDescent="0.25">
      <c r="A70" s="48" t="s">
        <v>1384</v>
      </c>
      <c r="B70" s="9" t="s">
        <v>136</v>
      </c>
      <c r="C70" s="9" t="s">
        <v>1375</v>
      </c>
      <c r="D70" s="9"/>
      <c r="E70" s="9" t="s">
        <v>67</v>
      </c>
      <c r="F70" s="73" t="s">
        <v>1516</v>
      </c>
      <c r="G70" s="9" t="s">
        <v>238</v>
      </c>
      <c r="I70" s="9" t="s">
        <v>1517</v>
      </c>
      <c r="J70" s="73" t="s">
        <v>65</v>
      </c>
      <c r="K70" s="9"/>
    </row>
    <row r="71" spans="1:11" ht="66" x14ac:dyDescent="0.25">
      <c r="A71" s="48" t="s">
        <v>1385</v>
      </c>
      <c r="B71" s="9" t="s">
        <v>136</v>
      </c>
      <c r="C71" s="9" t="s">
        <v>1303</v>
      </c>
      <c r="D71" s="9" t="s">
        <v>1434</v>
      </c>
      <c r="E71" s="9" t="s">
        <v>67</v>
      </c>
      <c r="G71" s="73" t="s">
        <v>1401</v>
      </c>
      <c r="J71" s="73" t="s">
        <v>66</v>
      </c>
      <c r="K71" s="9"/>
    </row>
    <row r="72" spans="1:11" ht="22" x14ac:dyDescent="0.25">
      <c r="A72" s="48" t="s">
        <v>1386</v>
      </c>
      <c r="B72" s="9" t="s">
        <v>136</v>
      </c>
      <c r="C72" s="9" t="s">
        <v>318</v>
      </c>
      <c r="D72" s="9"/>
      <c r="E72" s="9" t="s">
        <v>67</v>
      </c>
      <c r="G72" s="9" t="s">
        <v>251</v>
      </c>
      <c r="J72" s="73" t="s">
        <v>65</v>
      </c>
      <c r="K72" s="9"/>
    </row>
    <row r="73" spans="1:11" ht="44" x14ac:dyDescent="0.25">
      <c r="A73" s="48" t="s">
        <v>1387</v>
      </c>
      <c r="B73" s="9" t="s">
        <v>136</v>
      </c>
      <c r="C73" s="9" t="s">
        <v>316</v>
      </c>
      <c r="D73" s="9"/>
      <c r="E73" s="9" t="s">
        <v>67</v>
      </c>
      <c r="F73" s="73" t="s">
        <v>1527</v>
      </c>
      <c r="G73" s="9" t="s">
        <v>251</v>
      </c>
      <c r="I73" s="9" t="s">
        <v>1443</v>
      </c>
      <c r="J73" s="73" t="s">
        <v>65</v>
      </c>
      <c r="K73" s="9"/>
    </row>
    <row r="74" spans="1:11" ht="22" x14ac:dyDescent="0.25">
      <c r="A74" s="48" t="s">
        <v>1388</v>
      </c>
      <c r="B74" s="9" t="s">
        <v>136</v>
      </c>
      <c r="C74" s="9" t="s">
        <v>1365</v>
      </c>
      <c r="D74" s="9"/>
      <c r="E74" s="9" t="s">
        <v>67</v>
      </c>
      <c r="G74" s="9" t="s">
        <v>1329</v>
      </c>
      <c r="J74" s="73" t="s">
        <v>65</v>
      </c>
      <c r="K74" s="9"/>
    </row>
    <row r="75" spans="1:11" ht="44" x14ac:dyDescent="0.25">
      <c r="A75" s="48" t="s">
        <v>1389</v>
      </c>
      <c r="B75" s="9" t="s">
        <v>136</v>
      </c>
      <c r="C75" s="9" t="s">
        <v>1309</v>
      </c>
      <c r="D75" s="9"/>
      <c r="E75" s="9" t="s">
        <v>67</v>
      </c>
      <c r="F75" s="73" t="s">
        <v>1540</v>
      </c>
      <c r="G75" s="9" t="s">
        <v>314</v>
      </c>
      <c r="I75" s="9" t="s">
        <v>1457</v>
      </c>
      <c r="J75" s="73" t="s">
        <v>65</v>
      </c>
      <c r="K75" s="9"/>
    </row>
    <row r="76" spans="1:11" ht="66" x14ac:dyDescent="0.25">
      <c r="A76" s="48" t="s">
        <v>1390</v>
      </c>
      <c r="B76" s="9" t="s">
        <v>136</v>
      </c>
      <c r="C76" s="9" t="s">
        <v>311</v>
      </c>
      <c r="D76" s="9"/>
      <c r="E76" s="9" t="s">
        <v>67</v>
      </c>
      <c r="G76" s="73" t="s">
        <v>1402</v>
      </c>
      <c r="J76" s="73" t="s">
        <v>66</v>
      </c>
      <c r="K76" s="9"/>
    </row>
    <row r="77" spans="1:11" ht="22" x14ac:dyDescent="0.25">
      <c r="A77" s="48" t="s">
        <v>1391</v>
      </c>
      <c r="B77" s="9" t="s">
        <v>136</v>
      </c>
      <c r="C77" s="9" t="s">
        <v>1308</v>
      </c>
      <c r="D77" s="9"/>
      <c r="E77" s="9" t="s">
        <v>67</v>
      </c>
      <c r="F77" s="73" t="s">
        <v>1543</v>
      </c>
      <c r="G77" s="9" t="s">
        <v>1392</v>
      </c>
      <c r="I77" s="9" t="s">
        <v>1439</v>
      </c>
      <c r="J77" s="73" t="s">
        <v>236</v>
      </c>
      <c r="K77" s="9"/>
    </row>
    <row r="78" spans="1:11" ht="66" x14ac:dyDescent="0.25">
      <c r="A78" s="48" t="s">
        <v>1393</v>
      </c>
      <c r="B78" s="9" t="s">
        <v>136</v>
      </c>
      <c r="C78" s="9" t="s">
        <v>319</v>
      </c>
      <c r="D78" s="9"/>
      <c r="E78" s="9" t="s">
        <v>67</v>
      </c>
      <c r="F78" s="73" t="s">
        <v>1544</v>
      </c>
      <c r="G78" s="9" t="s">
        <v>1317</v>
      </c>
      <c r="I78" s="9" t="s">
        <v>1539</v>
      </c>
      <c r="J78" s="73" t="s">
        <v>65</v>
      </c>
      <c r="K78" s="9"/>
    </row>
    <row r="79" spans="1:11" ht="110" x14ac:dyDescent="0.25">
      <c r="A79" s="48" t="s">
        <v>1394</v>
      </c>
      <c r="B79" s="9" t="s">
        <v>136</v>
      </c>
      <c r="C79" s="9" t="s">
        <v>1395</v>
      </c>
      <c r="D79" s="9"/>
      <c r="E79" s="9" t="s">
        <v>67</v>
      </c>
      <c r="F79" s="73" t="s">
        <v>1553</v>
      </c>
      <c r="G79" s="9" t="s">
        <v>1312</v>
      </c>
      <c r="I79" s="9" t="s">
        <v>1539</v>
      </c>
      <c r="J79" s="73" t="s">
        <v>65</v>
      </c>
      <c r="K79" s="9"/>
    </row>
    <row r="80" spans="1:11" ht="44" x14ac:dyDescent="0.25">
      <c r="A80" s="48" t="s">
        <v>1396</v>
      </c>
      <c r="B80" s="9" t="s">
        <v>136</v>
      </c>
      <c r="C80" s="9" t="s">
        <v>312</v>
      </c>
      <c r="D80" s="9"/>
      <c r="E80" s="9" t="s">
        <v>67</v>
      </c>
      <c r="F80" s="73" t="s">
        <v>1478</v>
      </c>
      <c r="G80" s="9" t="s">
        <v>237</v>
      </c>
      <c r="I80" s="9" t="s">
        <v>1471</v>
      </c>
      <c r="J80" s="73" t="s">
        <v>236</v>
      </c>
      <c r="K80" s="9"/>
    </row>
    <row r="81" spans="1:11" ht="88" x14ac:dyDescent="0.25">
      <c r="A81" s="48" t="s">
        <v>1397</v>
      </c>
      <c r="B81" s="9" t="s">
        <v>136</v>
      </c>
      <c r="C81" s="9" t="s">
        <v>311</v>
      </c>
      <c r="D81" s="9"/>
      <c r="E81" s="9" t="s">
        <v>67</v>
      </c>
      <c r="G81" s="73" t="s">
        <v>1403</v>
      </c>
      <c r="J81" s="73" t="s">
        <v>66</v>
      </c>
      <c r="K81" s="9"/>
    </row>
    <row r="82" spans="1:11" ht="22" x14ac:dyDescent="0.25">
      <c r="A82" s="48" t="s">
        <v>1398</v>
      </c>
      <c r="B82" s="9" t="s">
        <v>136</v>
      </c>
      <c r="C82" s="9" t="s">
        <v>1303</v>
      </c>
      <c r="D82" s="9"/>
      <c r="E82" s="9" t="s">
        <v>67</v>
      </c>
      <c r="G82" s="9" t="s">
        <v>1399</v>
      </c>
      <c r="I82" s="9" t="s">
        <v>1443</v>
      </c>
      <c r="J82" s="73" t="s">
        <v>65</v>
      </c>
      <c r="K82" s="9"/>
    </row>
    <row r="83" spans="1:11" ht="22" x14ac:dyDescent="0.25">
      <c r="A83" s="48" t="s">
        <v>321</v>
      </c>
      <c r="B83" s="9" t="s">
        <v>136</v>
      </c>
      <c r="C83" s="9" t="s">
        <v>235</v>
      </c>
      <c r="D83" s="9" t="s">
        <v>1426</v>
      </c>
      <c r="E83" s="9" t="s">
        <v>68</v>
      </c>
      <c r="F83" s="73" t="s">
        <v>1410</v>
      </c>
      <c r="G83" s="9" t="s">
        <v>306</v>
      </c>
      <c r="I83" s="9" t="s">
        <v>1409</v>
      </c>
      <c r="J83" s="73" t="s">
        <v>236</v>
      </c>
      <c r="K83" s="9"/>
    </row>
    <row r="84" spans="1:11" ht="66" x14ac:dyDescent="0.25">
      <c r="A84" s="48" t="s">
        <v>322</v>
      </c>
      <c r="B84" s="9" t="s">
        <v>136</v>
      </c>
      <c r="C84" s="9" t="s">
        <v>234</v>
      </c>
      <c r="D84" s="9" t="s">
        <v>1423</v>
      </c>
      <c r="E84" s="9" t="s">
        <v>68</v>
      </c>
      <c r="F84" s="73" t="s">
        <v>1411</v>
      </c>
      <c r="G84" s="73" t="s">
        <v>1359</v>
      </c>
      <c r="I84" s="9" t="s">
        <v>1412</v>
      </c>
      <c r="J84" s="73" t="s">
        <v>1414</v>
      </c>
      <c r="K84" s="9"/>
    </row>
    <row r="85" spans="1:11" ht="22" x14ac:dyDescent="0.25">
      <c r="A85" s="48" t="s">
        <v>323</v>
      </c>
      <c r="B85" s="9" t="s">
        <v>136</v>
      </c>
      <c r="C85" s="9" t="s">
        <v>1358</v>
      </c>
      <c r="D85" s="9"/>
      <c r="E85" s="9" t="s">
        <v>68</v>
      </c>
      <c r="F85" s="73" t="s">
        <v>1416</v>
      </c>
      <c r="G85" s="9" t="s">
        <v>306</v>
      </c>
      <c r="I85" s="9" t="s">
        <v>1413</v>
      </c>
      <c r="J85" s="73" t="s">
        <v>65</v>
      </c>
      <c r="K85" s="9"/>
    </row>
    <row r="86" spans="1:11" ht="44" x14ac:dyDescent="0.25">
      <c r="A86" s="48" t="s">
        <v>325</v>
      </c>
      <c r="B86" s="9" t="s">
        <v>136</v>
      </c>
      <c r="C86" s="9" t="s">
        <v>1354</v>
      </c>
      <c r="D86" s="9"/>
      <c r="E86" s="9" t="s">
        <v>68</v>
      </c>
      <c r="F86" s="73" t="s">
        <v>1418</v>
      </c>
      <c r="G86" s="9" t="s">
        <v>306</v>
      </c>
      <c r="I86" s="9" t="s">
        <v>1417</v>
      </c>
      <c r="J86" s="73" t="s">
        <v>1415</v>
      </c>
      <c r="K86" s="9"/>
    </row>
    <row r="87" spans="1:11" ht="44" x14ac:dyDescent="0.25">
      <c r="A87" s="48" t="s">
        <v>326</v>
      </c>
      <c r="B87" s="9" t="s">
        <v>136</v>
      </c>
      <c r="C87" s="9" t="s">
        <v>1320</v>
      </c>
      <c r="D87" s="9"/>
      <c r="E87" s="9" t="s">
        <v>68</v>
      </c>
      <c r="F87" s="73" t="s">
        <v>1422</v>
      </c>
      <c r="G87" s="9" t="s">
        <v>1357</v>
      </c>
      <c r="I87" s="9" t="s">
        <v>1428</v>
      </c>
      <c r="J87" s="73" t="s">
        <v>236</v>
      </c>
      <c r="K87" s="9"/>
    </row>
    <row r="88" spans="1:11" ht="22" x14ac:dyDescent="0.25">
      <c r="A88" s="48" t="s">
        <v>327</v>
      </c>
      <c r="B88" s="9" t="s">
        <v>136</v>
      </c>
      <c r="C88" s="9" t="s">
        <v>1320</v>
      </c>
      <c r="D88" s="9"/>
      <c r="E88" s="9" t="s">
        <v>68</v>
      </c>
      <c r="G88" s="9" t="s">
        <v>1357</v>
      </c>
      <c r="J88" s="73" t="s">
        <v>66</v>
      </c>
      <c r="K88" s="9"/>
    </row>
    <row r="89" spans="1:11" ht="44" x14ac:dyDescent="0.25">
      <c r="A89" s="48" t="s">
        <v>328</v>
      </c>
      <c r="B89" s="9" t="s">
        <v>136</v>
      </c>
      <c r="C89" s="9" t="s">
        <v>1320</v>
      </c>
      <c r="D89" s="9"/>
      <c r="E89" s="9" t="s">
        <v>68</v>
      </c>
      <c r="F89" s="73" t="s">
        <v>1430</v>
      </c>
      <c r="G89" s="9" t="s">
        <v>1356</v>
      </c>
      <c r="I89" s="9" t="s">
        <v>1435</v>
      </c>
      <c r="J89" s="73" t="s">
        <v>65</v>
      </c>
      <c r="K89" s="9"/>
    </row>
    <row r="90" spans="1:11" ht="44" x14ac:dyDescent="0.25">
      <c r="A90" s="48" t="s">
        <v>330</v>
      </c>
      <c r="B90" s="9" t="s">
        <v>136</v>
      </c>
      <c r="C90" s="9" t="s">
        <v>329</v>
      </c>
      <c r="D90" s="9"/>
      <c r="E90" s="9" t="s">
        <v>68</v>
      </c>
      <c r="F90" s="73" t="s">
        <v>1436</v>
      </c>
      <c r="G90" s="9" t="s">
        <v>257</v>
      </c>
      <c r="I90" s="9" t="s">
        <v>1413</v>
      </c>
      <c r="J90" s="73" t="s">
        <v>65</v>
      </c>
      <c r="K90" s="9"/>
    </row>
    <row r="91" spans="1:11" ht="132" x14ac:dyDescent="0.25">
      <c r="A91" s="48" t="s">
        <v>332</v>
      </c>
      <c r="B91" s="9" t="s">
        <v>136</v>
      </c>
      <c r="C91" s="9" t="s">
        <v>331</v>
      </c>
      <c r="D91" s="9" t="s">
        <v>1434</v>
      </c>
      <c r="E91" s="9" t="s">
        <v>68</v>
      </c>
      <c r="F91" s="73" t="s">
        <v>1440</v>
      </c>
      <c r="G91" s="9" t="s">
        <v>1355</v>
      </c>
      <c r="I91" s="9" t="s">
        <v>1435</v>
      </c>
      <c r="J91" s="73" t="s">
        <v>65</v>
      </c>
      <c r="K91" s="41"/>
    </row>
    <row r="92" spans="1:11" ht="22" x14ac:dyDescent="0.25">
      <c r="A92" s="48" t="s">
        <v>334</v>
      </c>
      <c r="B92" s="9" t="s">
        <v>136</v>
      </c>
      <c r="C92" s="9" t="s">
        <v>1354</v>
      </c>
      <c r="D92" s="9"/>
      <c r="E92" s="9" t="s">
        <v>68</v>
      </c>
      <c r="G92" s="9" t="s">
        <v>1353</v>
      </c>
      <c r="I92" s="9" t="s">
        <v>1439</v>
      </c>
      <c r="J92" s="73" t="s">
        <v>236</v>
      </c>
      <c r="K92" s="41"/>
    </row>
    <row r="93" spans="1:11" ht="66" x14ac:dyDescent="0.25">
      <c r="A93" s="48" t="s">
        <v>335</v>
      </c>
      <c r="B93" s="9" t="s">
        <v>136</v>
      </c>
      <c r="C93" s="9" t="s">
        <v>1320</v>
      </c>
      <c r="D93" s="9"/>
      <c r="E93" s="9" t="s">
        <v>68</v>
      </c>
      <c r="F93" s="73" t="s">
        <v>1441</v>
      </c>
      <c r="G93" s="9" t="s">
        <v>1352</v>
      </c>
      <c r="I93" s="9" t="s">
        <v>1444</v>
      </c>
      <c r="J93" s="73" t="s">
        <v>65</v>
      </c>
      <c r="K93" s="41"/>
    </row>
    <row r="94" spans="1:11" ht="44" x14ac:dyDescent="0.25">
      <c r="A94" s="48" t="s">
        <v>337</v>
      </c>
      <c r="B94" s="9" t="s">
        <v>136</v>
      </c>
      <c r="C94" s="9" t="s">
        <v>233</v>
      </c>
      <c r="D94" s="9"/>
      <c r="E94" s="9" t="s">
        <v>68</v>
      </c>
      <c r="F94" s="73" t="s">
        <v>1445</v>
      </c>
      <c r="G94" s="9" t="s">
        <v>1352</v>
      </c>
      <c r="I94" s="9" t="s">
        <v>1446</v>
      </c>
      <c r="J94" s="73" t="s">
        <v>65</v>
      </c>
      <c r="K94" s="41"/>
    </row>
    <row r="95" spans="1:11" ht="22" x14ac:dyDescent="0.25">
      <c r="A95" s="48" t="s">
        <v>338</v>
      </c>
      <c r="B95" s="9" t="s">
        <v>136</v>
      </c>
      <c r="C95" s="9" t="s">
        <v>1320</v>
      </c>
      <c r="D95" s="9"/>
      <c r="E95" s="9" t="s">
        <v>68</v>
      </c>
      <c r="F95" s="73" t="s">
        <v>1451</v>
      </c>
      <c r="G95" s="9" t="s">
        <v>252</v>
      </c>
      <c r="I95" s="9" t="s">
        <v>1409</v>
      </c>
      <c r="J95" s="73" t="s">
        <v>236</v>
      </c>
      <c r="K95" s="41"/>
    </row>
    <row r="96" spans="1:11" ht="44" x14ac:dyDescent="0.25">
      <c r="A96" s="48" t="s">
        <v>339</v>
      </c>
      <c r="B96" s="9" t="s">
        <v>136</v>
      </c>
      <c r="C96" s="9" t="s">
        <v>235</v>
      </c>
      <c r="D96" s="9"/>
      <c r="E96" s="9" t="s">
        <v>68</v>
      </c>
      <c r="F96" s="73" t="s">
        <v>1450</v>
      </c>
      <c r="G96" s="9" t="s">
        <v>252</v>
      </c>
      <c r="I96" s="9" t="s">
        <v>1449</v>
      </c>
      <c r="J96" s="73" t="s">
        <v>65</v>
      </c>
      <c r="K96" s="41"/>
    </row>
    <row r="97" spans="1:11" ht="66" x14ac:dyDescent="0.25">
      <c r="A97" s="48" t="s">
        <v>340</v>
      </c>
      <c r="B97" s="9" t="s">
        <v>136</v>
      </c>
      <c r="C97" s="9" t="s">
        <v>232</v>
      </c>
      <c r="D97" s="9"/>
      <c r="E97" s="9" t="s">
        <v>68</v>
      </c>
      <c r="G97" s="73" t="s">
        <v>1351</v>
      </c>
      <c r="J97" s="73" t="s">
        <v>66</v>
      </c>
      <c r="K97" s="41"/>
    </row>
    <row r="98" spans="1:11" ht="44" x14ac:dyDescent="0.25">
      <c r="A98" s="48" t="s">
        <v>341</v>
      </c>
      <c r="B98" s="9" t="s">
        <v>136</v>
      </c>
      <c r="C98" s="9" t="s">
        <v>235</v>
      </c>
      <c r="E98" s="9" t="s">
        <v>68</v>
      </c>
      <c r="F98" s="73" t="s">
        <v>1454</v>
      </c>
      <c r="G98" s="9" t="s">
        <v>274</v>
      </c>
      <c r="I98" s="9" t="s">
        <v>1439</v>
      </c>
      <c r="J98" s="73" t="s">
        <v>236</v>
      </c>
    </row>
    <row r="99" spans="1:11" ht="88" x14ac:dyDescent="0.25">
      <c r="A99" s="48" t="s">
        <v>342</v>
      </c>
      <c r="B99" s="9" t="s">
        <v>136</v>
      </c>
      <c r="C99" s="9" t="s">
        <v>329</v>
      </c>
      <c r="E99" s="9" t="s">
        <v>68</v>
      </c>
      <c r="F99" s="73" t="s">
        <v>1460</v>
      </c>
      <c r="G99" s="9" t="s">
        <v>274</v>
      </c>
      <c r="I99" s="73" t="s">
        <v>1461</v>
      </c>
      <c r="J99" s="73" t="s">
        <v>1415</v>
      </c>
    </row>
    <row r="100" spans="1:11" ht="44" x14ac:dyDescent="0.25">
      <c r="A100" s="48" t="s">
        <v>343</v>
      </c>
      <c r="B100" s="9" t="s">
        <v>136</v>
      </c>
      <c r="C100" s="9" t="s">
        <v>235</v>
      </c>
      <c r="E100" s="9" t="s">
        <v>68</v>
      </c>
      <c r="F100" s="73" t="s">
        <v>1465</v>
      </c>
      <c r="G100" s="9" t="s">
        <v>274</v>
      </c>
      <c r="I100" s="9" t="s">
        <v>1444</v>
      </c>
      <c r="J100" s="73" t="s">
        <v>65</v>
      </c>
    </row>
    <row r="101" spans="1:11" ht="22" x14ac:dyDescent="0.25">
      <c r="A101" s="48" t="s">
        <v>344</v>
      </c>
      <c r="B101" s="9" t="s">
        <v>136</v>
      </c>
      <c r="C101" s="9" t="s">
        <v>235</v>
      </c>
      <c r="E101" s="9" t="s">
        <v>68</v>
      </c>
      <c r="G101" s="9" t="s">
        <v>274</v>
      </c>
      <c r="I101" s="9" t="s">
        <v>1464</v>
      </c>
      <c r="J101" s="73" t="s">
        <v>236</v>
      </c>
    </row>
    <row r="102" spans="1:11" ht="22" x14ac:dyDescent="0.25">
      <c r="A102" s="48" t="s">
        <v>345</v>
      </c>
      <c r="B102" s="9" t="s">
        <v>136</v>
      </c>
      <c r="C102" s="9" t="s">
        <v>1327</v>
      </c>
      <c r="E102" s="9" t="s">
        <v>68</v>
      </c>
      <c r="F102" s="73" t="s">
        <v>1473</v>
      </c>
      <c r="G102" s="9" t="s">
        <v>256</v>
      </c>
      <c r="I102" s="9" t="s">
        <v>1472</v>
      </c>
      <c r="J102" s="73" t="s">
        <v>65</v>
      </c>
    </row>
    <row r="103" spans="1:11" ht="22" x14ac:dyDescent="0.25">
      <c r="A103" s="48" t="s">
        <v>347</v>
      </c>
      <c r="B103" s="9" t="s">
        <v>136</v>
      </c>
      <c r="C103" s="9" t="s">
        <v>329</v>
      </c>
      <c r="E103" s="9" t="s">
        <v>68</v>
      </c>
      <c r="G103" s="9" t="s">
        <v>256</v>
      </c>
      <c r="J103" s="73" t="s">
        <v>66</v>
      </c>
    </row>
    <row r="104" spans="1:11" ht="66" x14ac:dyDescent="0.25">
      <c r="A104" s="48" t="s">
        <v>348</v>
      </c>
      <c r="B104" s="9" t="s">
        <v>136</v>
      </c>
      <c r="C104" s="9" t="s">
        <v>1350</v>
      </c>
      <c r="E104" s="9" t="s">
        <v>68</v>
      </c>
      <c r="F104" s="73" t="s">
        <v>1474</v>
      </c>
      <c r="G104" s="9" t="s">
        <v>237</v>
      </c>
      <c r="I104" s="9" t="s">
        <v>1406</v>
      </c>
      <c r="J104" s="73" t="s">
        <v>236</v>
      </c>
    </row>
    <row r="105" spans="1:11" ht="22" x14ac:dyDescent="0.25">
      <c r="A105" s="48" t="s">
        <v>349</v>
      </c>
      <c r="B105" s="9" t="s">
        <v>136</v>
      </c>
      <c r="C105" s="9" t="s">
        <v>1320</v>
      </c>
      <c r="E105" s="9" t="s">
        <v>68</v>
      </c>
      <c r="G105" s="9" t="s">
        <v>237</v>
      </c>
      <c r="J105" s="73" t="s">
        <v>66</v>
      </c>
    </row>
    <row r="106" spans="1:11" ht="22" x14ac:dyDescent="0.25">
      <c r="A106" s="48" t="s">
        <v>350</v>
      </c>
      <c r="B106" s="9" t="s">
        <v>136</v>
      </c>
      <c r="C106" s="9" t="s">
        <v>329</v>
      </c>
      <c r="E106" s="9" t="s">
        <v>68</v>
      </c>
      <c r="G106" s="9" t="s">
        <v>253</v>
      </c>
      <c r="J106" s="73" t="s">
        <v>66</v>
      </c>
    </row>
    <row r="107" spans="1:11" ht="22" x14ac:dyDescent="0.25">
      <c r="A107" s="48" t="s">
        <v>351</v>
      </c>
      <c r="B107" s="9" t="s">
        <v>136</v>
      </c>
      <c r="C107" s="9" t="s">
        <v>235</v>
      </c>
      <c r="D107" s="9" t="s">
        <v>1434</v>
      </c>
      <c r="E107" s="9" t="s">
        <v>68</v>
      </c>
      <c r="F107" s="73" t="s">
        <v>1560</v>
      </c>
      <c r="G107" s="9" t="s">
        <v>1349</v>
      </c>
      <c r="J107" s="73" t="s">
        <v>236</v>
      </c>
    </row>
    <row r="108" spans="1:11" ht="44" x14ac:dyDescent="0.25">
      <c r="A108" s="48" t="s">
        <v>352</v>
      </c>
      <c r="B108" s="9" t="s">
        <v>136</v>
      </c>
      <c r="C108" s="9" t="s">
        <v>1327</v>
      </c>
      <c r="E108" s="9" t="s">
        <v>68</v>
      </c>
      <c r="F108" s="73" t="s">
        <v>1479</v>
      </c>
      <c r="G108" s="9" t="s">
        <v>1348</v>
      </c>
      <c r="J108" s="73" t="s">
        <v>236</v>
      </c>
    </row>
    <row r="109" spans="1:11" ht="22" x14ac:dyDescent="0.25">
      <c r="A109" s="48" t="s">
        <v>353</v>
      </c>
      <c r="B109" s="9" t="s">
        <v>136</v>
      </c>
      <c r="C109" s="9" t="s">
        <v>235</v>
      </c>
      <c r="E109" s="9" t="s">
        <v>68</v>
      </c>
      <c r="G109" s="9" t="s">
        <v>1347</v>
      </c>
      <c r="I109" s="9" t="s">
        <v>1444</v>
      </c>
      <c r="J109" s="73" t="s">
        <v>65</v>
      </c>
    </row>
    <row r="110" spans="1:11" ht="22" x14ac:dyDescent="0.25">
      <c r="A110" s="48" t="s">
        <v>354</v>
      </c>
      <c r="B110" s="9" t="s">
        <v>136</v>
      </c>
      <c r="C110" s="9" t="s">
        <v>235</v>
      </c>
      <c r="E110" s="9" t="s">
        <v>68</v>
      </c>
      <c r="G110" s="9" t="s">
        <v>254</v>
      </c>
      <c r="I110" s="9" t="s">
        <v>1481</v>
      </c>
      <c r="J110" s="73" t="s">
        <v>65</v>
      </c>
    </row>
    <row r="111" spans="1:11" ht="22" x14ac:dyDescent="0.25">
      <c r="A111" s="48" t="s">
        <v>355</v>
      </c>
      <c r="B111" s="9" t="s">
        <v>136</v>
      </c>
      <c r="C111" s="9" t="s">
        <v>1327</v>
      </c>
      <c r="E111" s="9" t="s">
        <v>68</v>
      </c>
      <c r="G111" s="9" t="s">
        <v>254</v>
      </c>
      <c r="J111" s="73" t="s">
        <v>65</v>
      </c>
    </row>
    <row r="112" spans="1:11" ht="44" x14ac:dyDescent="0.25">
      <c r="A112" s="48" t="s">
        <v>356</v>
      </c>
      <c r="B112" s="9" t="s">
        <v>136</v>
      </c>
      <c r="C112" s="9" t="s">
        <v>235</v>
      </c>
      <c r="E112" s="9" t="s">
        <v>68</v>
      </c>
      <c r="F112" s="73" t="s">
        <v>1561</v>
      </c>
      <c r="G112" s="9" t="s">
        <v>1346</v>
      </c>
      <c r="J112" s="73" t="s">
        <v>236</v>
      </c>
      <c r="K112" s="75"/>
    </row>
    <row r="113" spans="1:10" ht="44" x14ac:dyDescent="0.25">
      <c r="A113" s="48" t="s">
        <v>357</v>
      </c>
      <c r="B113" s="9" t="s">
        <v>136</v>
      </c>
      <c r="C113" s="9" t="s">
        <v>232</v>
      </c>
      <c r="E113" s="9" t="s">
        <v>68</v>
      </c>
      <c r="F113" s="73" t="s">
        <v>1562</v>
      </c>
      <c r="G113" s="9" t="s">
        <v>1346</v>
      </c>
      <c r="J113" s="73" t="s">
        <v>236</v>
      </c>
    </row>
    <row r="114" spans="1:10" ht="88" x14ac:dyDescent="0.25">
      <c r="A114" s="48" t="s">
        <v>358</v>
      </c>
      <c r="B114" s="9" t="s">
        <v>136</v>
      </c>
      <c r="C114" s="9" t="s">
        <v>336</v>
      </c>
      <c r="E114" s="9" t="s">
        <v>68</v>
      </c>
      <c r="F114" s="73" t="s">
        <v>1495</v>
      </c>
      <c r="G114" s="73" t="s">
        <v>1345</v>
      </c>
      <c r="J114" s="9" t="s">
        <v>66</v>
      </c>
    </row>
    <row r="115" spans="1:10" x14ac:dyDescent="0.25">
      <c r="A115" s="48" t="s">
        <v>359</v>
      </c>
      <c r="B115" s="9" t="s">
        <v>136</v>
      </c>
      <c r="C115" s="9" t="s">
        <v>235</v>
      </c>
      <c r="E115" s="9" t="s">
        <v>68</v>
      </c>
      <c r="G115" s="9" t="s">
        <v>255</v>
      </c>
      <c r="J115" s="9" t="s">
        <v>66</v>
      </c>
    </row>
    <row r="116" spans="1:10" ht="88" x14ac:dyDescent="0.25">
      <c r="A116" s="48" t="s">
        <v>360</v>
      </c>
      <c r="B116" s="9" t="s">
        <v>136</v>
      </c>
      <c r="C116" s="9" t="s">
        <v>235</v>
      </c>
      <c r="E116" s="9" t="s">
        <v>68</v>
      </c>
      <c r="F116" s="73" t="s">
        <v>1496</v>
      </c>
      <c r="G116" s="9" t="s">
        <v>255</v>
      </c>
      <c r="J116" s="9" t="s">
        <v>66</v>
      </c>
    </row>
    <row r="117" spans="1:10" x14ac:dyDescent="0.25">
      <c r="A117" s="48" t="s">
        <v>361</v>
      </c>
      <c r="B117" s="9" t="s">
        <v>136</v>
      </c>
      <c r="C117" s="9" t="s">
        <v>1327</v>
      </c>
      <c r="E117" s="9" t="s">
        <v>68</v>
      </c>
      <c r="G117" s="9" t="s">
        <v>255</v>
      </c>
      <c r="J117" s="9" t="s">
        <v>66</v>
      </c>
    </row>
    <row r="118" spans="1:10" x14ac:dyDescent="0.25">
      <c r="A118" s="48" t="s">
        <v>362</v>
      </c>
      <c r="B118" s="9" t="s">
        <v>136</v>
      </c>
      <c r="C118" s="9" t="s">
        <v>1327</v>
      </c>
      <c r="E118" s="9" t="s">
        <v>68</v>
      </c>
      <c r="G118" s="9" t="s">
        <v>255</v>
      </c>
      <c r="J118" s="9" t="s">
        <v>66</v>
      </c>
    </row>
    <row r="119" spans="1:10" x14ac:dyDescent="0.25">
      <c r="A119" s="48" t="s">
        <v>363</v>
      </c>
      <c r="B119" s="9" t="s">
        <v>136</v>
      </c>
      <c r="C119" s="9" t="s">
        <v>1327</v>
      </c>
      <c r="E119" s="9" t="s">
        <v>68</v>
      </c>
      <c r="G119" s="9" t="s">
        <v>255</v>
      </c>
      <c r="J119" s="9" t="s">
        <v>66</v>
      </c>
    </row>
    <row r="120" spans="1:10" x14ac:dyDescent="0.25">
      <c r="A120" s="48" t="s">
        <v>364</v>
      </c>
      <c r="B120" s="9" t="s">
        <v>136</v>
      </c>
      <c r="C120" s="9" t="s">
        <v>235</v>
      </c>
      <c r="E120" s="9" t="s">
        <v>68</v>
      </c>
      <c r="G120" s="9" t="s">
        <v>255</v>
      </c>
      <c r="I120" s="9" t="s">
        <v>1482</v>
      </c>
      <c r="J120" s="9" t="s">
        <v>236</v>
      </c>
    </row>
    <row r="121" spans="1:10" ht="22" x14ac:dyDescent="0.25">
      <c r="A121" s="48" t="s">
        <v>365</v>
      </c>
      <c r="B121" s="9" t="s">
        <v>136</v>
      </c>
      <c r="C121" s="9" t="s">
        <v>1320</v>
      </c>
      <c r="E121" s="9" t="s">
        <v>68</v>
      </c>
      <c r="G121" s="9" t="s">
        <v>1344</v>
      </c>
      <c r="J121" s="73" t="s">
        <v>65</v>
      </c>
    </row>
    <row r="122" spans="1:10" ht="22" x14ac:dyDescent="0.25">
      <c r="A122" s="48" t="s">
        <v>1343</v>
      </c>
      <c r="B122" s="9" t="s">
        <v>136</v>
      </c>
      <c r="C122" s="9" t="s">
        <v>331</v>
      </c>
      <c r="E122" s="9" t="s">
        <v>68</v>
      </c>
      <c r="G122" s="9" t="s">
        <v>238</v>
      </c>
      <c r="J122" s="73" t="s">
        <v>65</v>
      </c>
    </row>
    <row r="123" spans="1:10" ht="22" x14ac:dyDescent="0.25">
      <c r="A123" s="48" t="s">
        <v>1342</v>
      </c>
      <c r="B123" s="9" t="s">
        <v>136</v>
      </c>
      <c r="C123" s="9" t="s">
        <v>1327</v>
      </c>
      <c r="E123" s="9" t="s">
        <v>68</v>
      </c>
      <c r="G123" s="9" t="s">
        <v>238</v>
      </c>
      <c r="J123" s="73" t="s">
        <v>65</v>
      </c>
    </row>
    <row r="124" spans="1:10" ht="44" x14ac:dyDescent="0.25">
      <c r="A124" s="48" t="s">
        <v>1341</v>
      </c>
      <c r="B124" s="9" t="s">
        <v>136</v>
      </c>
      <c r="C124" s="9" t="s">
        <v>1327</v>
      </c>
      <c r="E124" s="9" t="s">
        <v>68</v>
      </c>
      <c r="F124" s="73" t="s">
        <v>1504</v>
      </c>
      <c r="G124" s="73" t="s">
        <v>1340</v>
      </c>
      <c r="I124" s="9" t="s">
        <v>1277</v>
      </c>
      <c r="J124" s="73" t="s">
        <v>236</v>
      </c>
    </row>
    <row r="125" spans="1:10" ht="110" x14ac:dyDescent="0.25">
      <c r="A125" s="48" t="s">
        <v>1339</v>
      </c>
      <c r="B125" s="9" t="s">
        <v>136</v>
      </c>
      <c r="C125" s="9" t="s">
        <v>1338</v>
      </c>
      <c r="E125" s="9" t="s">
        <v>68</v>
      </c>
      <c r="F125" s="73" t="s">
        <v>1505</v>
      </c>
      <c r="G125" s="9" t="s">
        <v>313</v>
      </c>
      <c r="I125" s="9" t="s">
        <v>1413</v>
      </c>
      <c r="J125" s="73" t="s">
        <v>65</v>
      </c>
    </row>
    <row r="126" spans="1:10" ht="22" x14ac:dyDescent="0.25">
      <c r="A126" s="48" t="s">
        <v>1337</v>
      </c>
      <c r="B126" s="9" t="s">
        <v>136</v>
      </c>
      <c r="C126" s="9" t="s">
        <v>1327</v>
      </c>
      <c r="E126" s="9" t="s">
        <v>68</v>
      </c>
      <c r="G126" s="9" t="s">
        <v>307</v>
      </c>
      <c r="J126" s="73" t="s">
        <v>66</v>
      </c>
    </row>
    <row r="127" spans="1:10" ht="44" x14ac:dyDescent="0.25">
      <c r="A127" s="48" t="s">
        <v>1336</v>
      </c>
      <c r="B127" s="9" t="s">
        <v>136</v>
      </c>
      <c r="C127" s="9" t="s">
        <v>331</v>
      </c>
      <c r="E127" s="9" t="s">
        <v>68</v>
      </c>
      <c r="F127" s="73" t="s">
        <v>1510</v>
      </c>
      <c r="G127" s="9" t="s">
        <v>1335</v>
      </c>
      <c r="I127" s="9" t="s">
        <v>1511</v>
      </c>
      <c r="J127" s="73" t="s">
        <v>236</v>
      </c>
    </row>
    <row r="128" spans="1:10" ht="22" x14ac:dyDescent="0.25">
      <c r="A128" s="48" t="s">
        <v>1334</v>
      </c>
      <c r="B128" s="9" t="s">
        <v>136</v>
      </c>
      <c r="C128" s="9" t="s">
        <v>1333</v>
      </c>
      <c r="E128" s="9" t="s">
        <v>68</v>
      </c>
      <c r="F128" s="73" t="s">
        <v>1512</v>
      </c>
      <c r="G128" s="9" t="s">
        <v>310</v>
      </c>
      <c r="I128" s="9" t="s">
        <v>1439</v>
      </c>
      <c r="J128" s="73" t="s">
        <v>236</v>
      </c>
    </row>
    <row r="129" spans="1:10" ht="22" x14ac:dyDescent="0.25">
      <c r="A129" s="48" t="s">
        <v>1332</v>
      </c>
      <c r="B129" s="9" t="s">
        <v>136</v>
      </c>
      <c r="C129" s="9" t="s">
        <v>235</v>
      </c>
      <c r="E129" s="9" t="s">
        <v>68</v>
      </c>
      <c r="G129" s="9" t="s">
        <v>251</v>
      </c>
      <c r="I129" s="9" t="s">
        <v>1482</v>
      </c>
      <c r="J129" s="73" t="s">
        <v>236</v>
      </c>
    </row>
    <row r="130" spans="1:10" ht="44" x14ac:dyDescent="0.25">
      <c r="A130" s="48" t="s">
        <v>1331</v>
      </c>
      <c r="B130" s="9" t="s">
        <v>136</v>
      </c>
      <c r="C130" s="9" t="s">
        <v>232</v>
      </c>
      <c r="E130" s="9" t="s">
        <v>68</v>
      </c>
      <c r="F130" s="73" t="s">
        <v>1483</v>
      </c>
      <c r="G130" s="9" t="s">
        <v>251</v>
      </c>
      <c r="I130" s="9" t="s">
        <v>1511</v>
      </c>
      <c r="J130" s="73" t="s">
        <v>236</v>
      </c>
    </row>
    <row r="131" spans="1:10" ht="88" x14ac:dyDescent="0.25">
      <c r="A131" s="48" t="s">
        <v>1330</v>
      </c>
      <c r="B131" s="9" t="s">
        <v>136</v>
      </c>
      <c r="C131" s="9" t="s">
        <v>331</v>
      </c>
      <c r="E131" s="9" t="s">
        <v>68</v>
      </c>
      <c r="F131" s="73" t="s">
        <v>1526</v>
      </c>
      <c r="G131" s="9" t="s">
        <v>1329</v>
      </c>
      <c r="I131" s="9" t="s">
        <v>1439</v>
      </c>
      <c r="J131" s="73" t="s">
        <v>236</v>
      </c>
    </row>
    <row r="132" spans="1:10" ht="22" x14ac:dyDescent="0.25">
      <c r="A132" s="48" t="s">
        <v>1328</v>
      </c>
      <c r="B132" s="9" t="s">
        <v>136</v>
      </c>
      <c r="C132" s="9" t="s">
        <v>1327</v>
      </c>
      <c r="E132" s="9" t="s">
        <v>68</v>
      </c>
      <c r="G132" s="9" t="s">
        <v>1326</v>
      </c>
      <c r="J132" s="73" t="s">
        <v>66</v>
      </c>
    </row>
    <row r="133" spans="1:10" ht="44" x14ac:dyDescent="0.25">
      <c r="A133" s="48" t="s">
        <v>1325</v>
      </c>
      <c r="B133" s="9" t="s">
        <v>136</v>
      </c>
      <c r="C133" s="9" t="s">
        <v>1324</v>
      </c>
      <c r="E133" s="9" t="s">
        <v>68</v>
      </c>
      <c r="F133" s="73" t="s">
        <v>1530</v>
      </c>
      <c r="G133" s="9" t="s">
        <v>314</v>
      </c>
      <c r="I133" s="73" t="s">
        <v>1529</v>
      </c>
      <c r="J133" s="73" t="s">
        <v>1415</v>
      </c>
    </row>
    <row r="134" spans="1:10" ht="66" x14ac:dyDescent="0.25">
      <c r="A134" s="48" t="s">
        <v>1323</v>
      </c>
      <c r="B134" s="9" t="s">
        <v>136</v>
      </c>
      <c r="C134" s="9" t="s">
        <v>346</v>
      </c>
      <c r="E134" s="9" t="s">
        <v>68</v>
      </c>
      <c r="F134" s="73" t="s">
        <v>1531</v>
      </c>
      <c r="G134" s="9" t="s">
        <v>1322</v>
      </c>
      <c r="I134" s="9" t="s">
        <v>1405</v>
      </c>
      <c r="J134" s="73" t="s">
        <v>236</v>
      </c>
    </row>
    <row r="135" spans="1:10" ht="66" x14ac:dyDescent="0.25">
      <c r="A135" s="48" t="s">
        <v>1321</v>
      </c>
      <c r="B135" s="9" t="s">
        <v>136</v>
      </c>
      <c r="C135" s="9" t="s">
        <v>1320</v>
      </c>
      <c r="E135" s="9" t="s">
        <v>68</v>
      </c>
      <c r="F135" s="73" t="s">
        <v>1532</v>
      </c>
      <c r="G135" s="9" t="s">
        <v>1319</v>
      </c>
      <c r="I135" s="9" t="s">
        <v>1404</v>
      </c>
      <c r="J135" s="73" t="s">
        <v>236</v>
      </c>
    </row>
    <row r="136" spans="1:10" ht="22" x14ac:dyDescent="0.25">
      <c r="A136" s="48" t="s">
        <v>1318</v>
      </c>
      <c r="B136" s="9" t="s">
        <v>136</v>
      </c>
      <c r="C136" s="9" t="s">
        <v>235</v>
      </c>
      <c r="E136" s="9" t="s">
        <v>68</v>
      </c>
      <c r="F136" s="73" t="s">
        <v>1533</v>
      </c>
      <c r="G136" s="9" t="s">
        <v>1317</v>
      </c>
      <c r="I136" s="9" t="s">
        <v>1409</v>
      </c>
      <c r="J136" s="73" t="s">
        <v>236</v>
      </c>
    </row>
    <row r="137" spans="1:10" ht="22" x14ac:dyDescent="0.25">
      <c r="A137" s="48" t="s">
        <v>1316</v>
      </c>
      <c r="B137" s="9" t="s">
        <v>136</v>
      </c>
      <c r="C137" s="9" t="s">
        <v>235</v>
      </c>
      <c r="E137" s="9" t="s">
        <v>68</v>
      </c>
      <c r="G137" s="9" t="s">
        <v>1312</v>
      </c>
      <c r="J137" s="73" t="s">
        <v>66</v>
      </c>
    </row>
    <row r="138" spans="1:10" ht="44" x14ac:dyDescent="0.25">
      <c r="A138" s="48" t="s">
        <v>1315</v>
      </c>
      <c r="B138" s="9" t="s">
        <v>136</v>
      </c>
      <c r="C138" s="9" t="s">
        <v>233</v>
      </c>
      <c r="E138" s="9" t="s">
        <v>68</v>
      </c>
      <c r="F138" s="73" t="s">
        <v>1534</v>
      </c>
      <c r="G138" s="9" t="s">
        <v>1312</v>
      </c>
      <c r="I138" s="9" t="s">
        <v>1535</v>
      </c>
      <c r="J138" s="73" t="s">
        <v>236</v>
      </c>
    </row>
    <row r="139" spans="1:10" ht="66" x14ac:dyDescent="0.25">
      <c r="A139" s="48" t="s">
        <v>1314</v>
      </c>
      <c r="B139" s="9" t="s">
        <v>136</v>
      </c>
      <c r="C139" s="9" t="s">
        <v>234</v>
      </c>
      <c r="E139" s="9" t="s">
        <v>68</v>
      </c>
      <c r="F139" s="73" t="s">
        <v>1536</v>
      </c>
      <c r="G139" s="9" t="s">
        <v>1312</v>
      </c>
      <c r="I139" s="9" t="s">
        <v>1277</v>
      </c>
      <c r="J139" s="73" t="s">
        <v>236</v>
      </c>
    </row>
    <row r="140" spans="1:10" ht="22" x14ac:dyDescent="0.25">
      <c r="A140" s="48" t="s">
        <v>1313</v>
      </c>
      <c r="B140" s="9" t="s">
        <v>136</v>
      </c>
      <c r="C140" s="9" t="s">
        <v>324</v>
      </c>
      <c r="E140" s="9" t="s">
        <v>68</v>
      </c>
      <c r="G140" s="9" t="s">
        <v>1312</v>
      </c>
      <c r="J140" s="73" t="s">
        <v>65</v>
      </c>
    </row>
    <row r="141" spans="1:10" ht="44" x14ac:dyDescent="0.25">
      <c r="A141" s="48" t="s">
        <v>1311</v>
      </c>
      <c r="B141" s="9" t="s">
        <v>136</v>
      </c>
      <c r="C141" s="9" t="s">
        <v>324</v>
      </c>
      <c r="E141" s="9" t="s">
        <v>68</v>
      </c>
      <c r="F141" s="73" t="s">
        <v>1546</v>
      </c>
      <c r="G141" s="73" t="s">
        <v>1310</v>
      </c>
      <c r="J141" s="73" t="s">
        <v>65</v>
      </c>
    </row>
  </sheetData>
  <autoFilter ref="A2:J141" xr:uid="{1893D13F-0EE9-5B42-8840-C8603FA0F0A0}"/>
  <mergeCells count="1">
    <mergeCell ref="D32:D33"/>
  </mergeCells>
  <hyperlinks>
    <hyperlink ref="A3" r:id="rId1" display="https://wyoleg.gov/2024/Amends/HB0001H2001.pdf" xr:uid="{16276A1B-7F94-854D-87B8-7DE5504F853C}"/>
    <hyperlink ref="A4" r:id="rId2" display="https://wyoleg.gov/2024/Amends/HB0001H2002.pdf" xr:uid="{638926B1-E55F-0D45-A5BB-7DAE9397AE0A}"/>
    <hyperlink ref="A5" r:id="rId3" display="https://wyoleg.gov/2024/Amends/HB0001H2003.pdf" xr:uid="{1D4C8893-0DF1-4041-A3F7-D8AD286D1836}"/>
    <hyperlink ref="A6" r:id="rId4" display="https://wyoleg.gov/2024/Amends/HB0001H2004.pdf" xr:uid="{CACA7C12-24CD-7B4A-9D7F-0883E9E770EC}"/>
    <hyperlink ref="A7" r:id="rId5" display="https://wyoleg.gov/2024/Amends/HB0001H2005.pdf" xr:uid="{775D20D5-02D5-4147-80FE-756ABF581FD6}"/>
    <hyperlink ref="A8" r:id="rId6" display="https://wyoleg.gov/2024/Amends/HB0001H2006.pdf" xr:uid="{FA1F98AB-E1F3-DA4F-9981-5E952C964D39}"/>
    <hyperlink ref="A9" r:id="rId7" display="https://wyoleg.gov/2024/Amends/HB0001H2007.pdf" xr:uid="{D9708010-F509-0E4D-B784-525AB334333C}"/>
    <hyperlink ref="A10" r:id="rId8" display="https://wyoleg.gov/2024/Amends/HB0001H2008.pdf" xr:uid="{0521137F-E044-ED40-9888-1A2A93373489}"/>
    <hyperlink ref="A11" r:id="rId9" display="https://wyoleg.gov/2024/Amends/HB0001H2009.pdf" xr:uid="{AE497948-6D55-F743-9644-6572EF33C520}"/>
    <hyperlink ref="A12" r:id="rId10" display="https://wyoleg.gov/2024/Amends/HB0001H2010.pdf" xr:uid="{EC4CF9D1-78CA-C343-B9A1-EF5F3F827E07}"/>
    <hyperlink ref="A13" r:id="rId11" display="https://wyoleg.gov/2024/Amends/HB0001H2011.pdf" xr:uid="{BDE27F21-8F99-6749-BE1C-B9D25100A40D}"/>
    <hyperlink ref="A14" r:id="rId12" display="https://wyoleg.gov/2024/Amends/HB0001H2012.pdf" xr:uid="{ADD3842D-69D7-3B43-963F-5A68643FFA26}"/>
    <hyperlink ref="A15" r:id="rId13" display="https://wyoleg.gov/2024/Amends/HB0001H2013.pdf" xr:uid="{A6DCD7C1-A873-BA45-B7C7-26247A4A9F02}"/>
    <hyperlink ref="A16" r:id="rId14" display="https://wyoleg.gov/2024/Amends/HB0001H2014.pdf" xr:uid="{5BEC3BB3-DC41-9E4E-9569-B8A5FD6F6821}"/>
    <hyperlink ref="A17" r:id="rId15" display="https://wyoleg.gov/2024/Amends/HB0001H2015.pdf" xr:uid="{62972A97-2B04-2740-9400-20633BB83636}"/>
    <hyperlink ref="A18" r:id="rId16" display="https://wyoleg.gov/2024/Amends/HB0001H2016.pdf" xr:uid="{8307D40B-6D7A-444D-9870-F7BACF03193E}"/>
    <hyperlink ref="A19" r:id="rId17" display="https://wyoleg.gov/2024/Amends/HB0001H2017.pdf" xr:uid="{647A4766-5090-CE43-B3A2-AA787CCD536D}"/>
    <hyperlink ref="A20" r:id="rId18" display="https://wyoleg.gov/2024/Amends/HB0001H2018.pdf" xr:uid="{FAF3DB00-BA3A-1847-A70A-845F7D28B536}"/>
    <hyperlink ref="A21" r:id="rId19" display="https://wyoleg.gov/2024/Amends/HB0001H2019.pdf" xr:uid="{3D73827F-C763-B445-A02E-F85EF502DF22}"/>
    <hyperlink ref="A22" r:id="rId20" display="https://wyoleg.gov/2024/Amends/HB0001H2020.pdf" xr:uid="{BDA58127-E4CE-6A43-99EE-99D74D2543A4}"/>
    <hyperlink ref="A23" r:id="rId21" display="https://wyoleg.gov/2024/Amends/HB0001H2021.pdf" xr:uid="{AD3F5F13-4B09-7F4B-A464-49ADF08D6F12}"/>
    <hyperlink ref="A24" r:id="rId22" display="https://wyoleg.gov/2024/Amends/HB0001H2022.pdf" xr:uid="{F928F74C-0DDA-434C-94B0-1649D35566B1}"/>
    <hyperlink ref="A25" r:id="rId23" display="https://wyoleg.gov/2024/Amends/HB0001H2023.pdf" xr:uid="{10A1A1A8-6C55-0041-92BD-210AC83CC949}"/>
    <hyperlink ref="A26" r:id="rId24" display="https://wyoleg.gov/2024/Amends/HB0001H2024.pdf" xr:uid="{ED188BF5-0E61-F54C-842F-52D65316F152}"/>
    <hyperlink ref="A27" r:id="rId25" display="https://wyoleg.gov/2024/Amends/HB0001H2025.pdf" xr:uid="{F489CBC1-E946-944E-B6EF-16734870FFA0}"/>
    <hyperlink ref="A28" r:id="rId26" display="https://wyoleg.gov/2024/Amends/HB0001H2026.pdf" xr:uid="{54A2B0C9-CE2C-9645-9875-D67AEB6B1FDA}"/>
    <hyperlink ref="A29" r:id="rId27" display="https://wyoleg.gov/2024/Amends/HB0001H2027.pdf" xr:uid="{60C49B58-09B5-BD43-8470-DD8F9A9B9C88}"/>
    <hyperlink ref="A30" r:id="rId28" display="https://wyoleg.gov/2024/Amends/HB0001H2028.pdf" xr:uid="{263E4E60-8FED-C448-8BA6-35D47818F8C3}"/>
    <hyperlink ref="A31" r:id="rId29" display="https://wyoleg.gov/2024/Amends/HB0001H2029.pdf" xr:uid="{4C75C3CE-6043-EF42-A71B-9D2887750D3D}"/>
    <hyperlink ref="A32" r:id="rId30" display="https://wyoleg.gov/2024/Amends/HB0001H2030.pdf" xr:uid="{3A1D359F-0E96-1A4B-84CC-D0C9C90DB5D1}"/>
    <hyperlink ref="A33" r:id="rId31" display="https://wyoleg.gov/2024/Amends/HB0001H2031.pdf" xr:uid="{224C1FA8-3BDE-9E40-8F4E-10483C13486E}"/>
    <hyperlink ref="A34" r:id="rId32" display="https://wyoleg.gov/2024/Amends/HB0001H2032.pdf" xr:uid="{02092091-2B05-854C-ACE0-1777D648F0DB}"/>
    <hyperlink ref="A35" r:id="rId33" display="https://wyoleg.gov/2024/Amends/HB0001H2033.pdf" xr:uid="{2C6955AA-1760-DF4F-A9B2-D52AFF863596}"/>
    <hyperlink ref="A36" r:id="rId34" display="https://wyoleg.gov/2024/Amends/HB0001H2034.pdf" xr:uid="{2DCFAC9F-C84D-1E4F-AFAE-0C397151BECB}"/>
    <hyperlink ref="A37" r:id="rId35" display="https://wyoleg.gov/2024/Amends/HB0001H2035.pdf" xr:uid="{BED38CCD-B76D-AF40-ABE8-3BA22044ABDA}"/>
    <hyperlink ref="A38" r:id="rId36" display="https://wyoleg.gov/2024/Amends/HB0001H2036.pdf" xr:uid="{D3B6DF33-0E99-8D49-BA23-AE61CDE806C2}"/>
    <hyperlink ref="A39" r:id="rId37" display="https://wyoleg.gov/2024/Amends/HB0001H2037.pdf" xr:uid="{FB12CBC0-70BD-1448-B3D8-6F549D2D8A7D}"/>
    <hyperlink ref="A40" r:id="rId38" display="https://wyoleg.gov/2024/Amends/HB0001H2038.pdf" xr:uid="{BA358E86-4B27-9E45-8298-0536558BBF9A}"/>
    <hyperlink ref="A41" r:id="rId39" display="https://wyoleg.gov/2024/Amends/HB0001H2039.pdf" xr:uid="{00332579-F07B-AE49-A344-7EFDB93A4E1D}"/>
    <hyperlink ref="A42" r:id="rId40" display="https://wyoleg.gov/2024/Amends/HB0001H2040.pdf" xr:uid="{704CA0B2-6A31-684A-AF9E-2F08EA6CAF0B}"/>
    <hyperlink ref="A43" r:id="rId41" display="https://wyoleg.gov/2024/Amends/HB0001H2041.pdf" xr:uid="{5F260421-D1C4-C047-9AE2-FA7D94E7BAC2}"/>
    <hyperlink ref="A44" r:id="rId42" display="https://wyoleg.gov/2024/Amends/HB0001H2042.pdf" xr:uid="{D93E38EB-1647-0943-B469-43875EC712F5}"/>
    <hyperlink ref="A45" r:id="rId43" display="https://wyoleg.gov/2024/Amends/HB0001H2043.pdf" xr:uid="{79A1D030-3CC4-1349-A803-2EFFB5B1CC38}"/>
    <hyperlink ref="A46" r:id="rId44" display="https://wyoleg.gov/2024/Amends/HB0001H2044.pdf" xr:uid="{2E0FB011-AB79-264D-86E5-3B11FF1B48D5}"/>
    <hyperlink ref="A47" r:id="rId45" display="https://wyoleg.gov/2024/Amends/HB0001H2045.pdf" xr:uid="{00F0986C-F51D-ED4F-9A63-D34C300E5913}"/>
    <hyperlink ref="A48" r:id="rId46" display="https://wyoleg.gov/2024/Amends/HB0001H2046.pdf" xr:uid="{77429A63-E825-EE49-BD42-B4725B0C17F2}"/>
    <hyperlink ref="A49" r:id="rId47" display="https://wyoleg.gov/2024/Amends/HB0001H2047.pdf" xr:uid="{A624F707-2300-4F49-B18A-ADD7447EAED2}"/>
    <hyperlink ref="A83" r:id="rId48" display="https://wyoleg.gov/2024/Amends/SF0001S2001.pdf" xr:uid="{5D78AF33-E760-7747-9682-FF7C5401C198}"/>
    <hyperlink ref="A84" r:id="rId49" display="https://wyoleg.gov/2024/Amends/SF0001S2002.pdf" xr:uid="{8F7D5291-5180-7A44-9915-8284164D13B7}"/>
    <hyperlink ref="A85" r:id="rId50" display="https://wyoleg.gov/2024/Amends/SF0001S2003.pdf" xr:uid="{BDF13324-76DF-E042-BCB7-3BD3BEE9AFE6}"/>
    <hyperlink ref="A86" r:id="rId51" display="https://wyoleg.gov/2024/Amends/SF0001S2004.pdf" xr:uid="{AFD93496-6F5A-8849-92F6-A2A0CCAF378F}"/>
    <hyperlink ref="A87" r:id="rId52" display="https://wyoleg.gov/2024/Amends/SF0001S2005.pdf" xr:uid="{F1EACAEE-E021-A940-93EB-54E6648EEBBA}"/>
    <hyperlink ref="A88" r:id="rId53" display="https://wyoleg.gov/2024/Amends/SF0001S2006.pdf" xr:uid="{01780AE8-0C07-0243-A2B5-A311E74A2E2B}"/>
    <hyperlink ref="A89" r:id="rId54" display="https://wyoleg.gov/2024/Amends/SF0001S2007.pdf" xr:uid="{EA61FA10-CEAA-4044-AEE7-1D50C12C520B}"/>
    <hyperlink ref="A90" r:id="rId55" display="https://wyoleg.gov/2024/Amends/SF0001S2008.pdf" xr:uid="{8C2E1236-D947-F343-B7BF-DEF449F09E25}"/>
    <hyperlink ref="A91" r:id="rId56" display="https://wyoleg.gov/2024/Amends/SF0001S2009.pdf" xr:uid="{B9DD6156-88B0-CD4A-98CE-11BC6AEA013A}"/>
    <hyperlink ref="A92" r:id="rId57" display="https://wyoleg.gov/2024/Amends/SF0001S2010.pdf" xr:uid="{F0927312-AD76-024F-9349-5317E262270E}"/>
    <hyperlink ref="A93" r:id="rId58" display="https://wyoleg.gov/2024/Amends/SF0001S2011.pdf" xr:uid="{4A3F795C-5951-E640-82BA-AFB29827DF3D}"/>
    <hyperlink ref="A94" r:id="rId59" display="https://wyoleg.gov/2024/Amends/SF0001S2012.pdf" xr:uid="{EF6A8349-BDFC-C54C-B9E5-9AB8E08D3E55}"/>
    <hyperlink ref="A95" r:id="rId60" display="https://wyoleg.gov/2024/Amends/SF0001S2013.pdf" xr:uid="{E6CEE322-7922-E940-9152-99B2E98E20AC}"/>
    <hyperlink ref="A96" r:id="rId61" display="https://wyoleg.gov/2024/Amends/SF0001S2014.pdf" xr:uid="{68CD63CB-64F8-E14E-AA8C-6DE3F939EDBB}"/>
    <hyperlink ref="A97" r:id="rId62" display="https://wyoleg.gov/2024/Amends/SF0001S2015.pdf" xr:uid="{BBB6E35C-D3EA-8C44-9434-2371BDE4C5E2}"/>
    <hyperlink ref="A98" r:id="rId63" display="https://wyoleg.gov/2024/Amends/SF0001S2016.pdf" xr:uid="{CDF19980-2E73-634E-B08B-448803F38BC8}"/>
    <hyperlink ref="A99" r:id="rId64" display="https://wyoleg.gov/2024/Amends/SF0001S2017.pdf" xr:uid="{D1B30103-F8D6-D840-91E1-F0AAEE5DB21A}"/>
    <hyperlink ref="A100" r:id="rId65" display="https://wyoleg.gov/2024/Amends/SF0001S2018.pdf" xr:uid="{042A8BA3-857A-B14A-8DA4-8F989BE55901}"/>
    <hyperlink ref="A101" r:id="rId66" display="https://wyoleg.gov/2024/Amends/SF0001S2019.pdf" xr:uid="{CCFFD5DB-602D-C04E-B35E-A58BE9C1C71D}"/>
    <hyperlink ref="A102" r:id="rId67" display="https://wyoleg.gov/2024/Amends/SF0001S2020.pdf" xr:uid="{17CA90FB-0379-5D40-A873-8AFF5BBCB8CE}"/>
    <hyperlink ref="A103" r:id="rId68" display="https://wyoleg.gov/2024/Amends/SF0001S2021.pdf" xr:uid="{19CCD7DC-50F0-FF49-81C9-41218CA45C33}"/>
    <hyperlink ref="A104" r:id="rId69" display="https://wyoleg.gov/2024/Amends/SF0001S2022.pdf" xr:uid="{91866DA9-41CF-A34F-A89A-A69BA81DDDEE}"/>
    <hyperlink ref="A105" r:id="rId70" display="https://wyoleg.gov/2024/Amends/SF0001S2023.pdf" xr:uid="{D8927D44-B70F-E648-BA73-1910D1D775DA}"/>
    <hyperlink ref="A106" r:id="rId71" display="https://wyoleg.gov/2024/Amends/SF0001S2024.pdf" xr:uid="{269C85D8-0970-AA4C-A01D-53A6181491B2}"/>
    <hyperlink ref="A107" r:id="rId72" display="https://wyoleg.gov/2024/Amends/SF0001S2025.pdf" xr:uid="{7260ED21-C8D4-DB4B-9ABA-2F3E47B5FC79}"/>
    <hyperlink ref="A108" r:id="rId73" display="https://wyoleg.gov/2024/Amends/SF0001S2026.pdf" xr:uid="{B1646CC6-6340-7A49-BD1C-4C303D0A0711}"/>
    <hyperlink ref="A109" r:id="rId74" display="https://wyoleg.gov/2024/Amends/SF0001S2027.pdf" xr:uid="{C184CCF0-45AE-5342-AECA-DE71DFAE3069}"/>
    <hyperlink ref="A110" r:id="rId75" display="https://wyoleg.gov/2024/Amends/SF0001S2028.pdf" xr:uid="{1AB596E0-ADED-CB44-A22A-447D1641F12C}"/>
    <hyperlink ref="A111" r:id="rId76" display="https://wyoleg.gov/2024/Amends/SF0001S2029.pdf" xr:uid="{01B3E70D-FD60-A24A-97BD-1B085FF6E616}"/>
    <hyperlink ref="A112" r:id="rId77" display="https://wyoleg.gov/2024/Amends/SF0001S2030.pdf" xr:uid="{1F8722D7-2521-9B44-B1CA-381E1C70AFBE}"/>
    <hyperlink ref="A113" r:id="rId78" display="https://wyoleg.gov/2024/Amends/SF0001S2031.pdf" xr:uid="{35DEE002-5936-244C-AFBA-A90ADF91E2A0}"/>
    <hyperlink ref="A114" r:id="rId79" display="https://wyoleg.gov/2024/Amends/SF0001S2032.pdf" xr:uid="{1B41AC54-8C3B-C143-94AB-0F508DE01931}"/>
    <hyperlink ref="A115" r:id="rId80" display="https://wyoleg.gov/2024/Amends/SF0001S2033.pdf" xr:uid="{FA80EDE4-829C-EC4F-9E2F-90915C95F612}"/>
    <hyperlink ref="A116" r:id="rId81" display="https://wyoleg.gov/2024/Amends/SF0001S2034.pdf" xr:uid="{040DC29C-F91D-C94D-A2F4-2139D853B99F}"/>
    <hyperlink ref="A117" r:id="rId82" display="https://wyoleg.gov/2024/Amends/SF0001S2035.pdf" xr:uid="{B82B7872-F170-764B-96ED-82D7AD64308F}"/>
    <hyperlink ref="A118" r:id="rId83" display="https://wyoleg.gov/2024/Amends/SF0001S2036.pdf" xr:uid="{E4E207CC-F0CA-1E40-8573-62223FD7ED7C}"/>
    <hyperlink ref="A119" r:id="rId84" display="https://wyoleg.gov/2024/Amends/SF0001S2037.pdf" xr:uid="{7DE0DD4C-9E99-BB4B-8433-5E7AA8FCB708}"/>
    <hyperlink ref="A120" r:id="rId85" display="https://wyoleg.gov/2024/Amends/SF0001S2038.pdf" xr:uid="{6C965BD6-354A-7449-8F96-34B4D231CD43}"/>
    <hyperlink ref="A121" r:id="rId86" display="https://wyoleg.gov/2024/Amends/SF0001S2039.pdf" xr:uid="{CDD86A09-7DBE-D84F-BA37-B6E2B6800585}"/>
    <hyperlink ref="A122" r:id="rId87" display="https://wyoleg.gov/2024/Amends/SF0001S2040.pdf" xr:uid="{DCC838C5-C999-A84B-BCFB-471A25B9CFA3}"/>
    <hyperlink ref="A123" r:id="rId88" display="https://wyoleg.gov/2024/Amends/SF0001S2041.pdf" xr:uid="{C8C55297-EA28-904C-BCF9-496A1C316F0D}"/>
    <hyperlink ref="A124" r:id="rId89" display="https://wyoleg.gov/2024/Amends/SF0001S2042.pdf" xr:uid="{0BB7D6E0-7431-E348-84AB-20D79208C4D8}"/>
    <hyperlink ref="A125" r:id="rId90" display="https://wyoleg.gov/2024/Amends/SF0001S2043.pdf" xr:uid="{12A5496E-8FB4-634D-BFC5-789416F28A45}"/>
    <hyperlink ref="A126" r:id="rId91" display="https://wyoleg.gov/2024/Amends/SF0001S2044.pdf" xr:uid="{A5D39458-DF6A-9D4E-B964-995BACE77374}"/>
    <hyperlink ref="A127" r:id="rId92" display="https://wyoleg.gov/2024/Amends/SF0001S2045.pdf" xr:uid="{8076A167-1F7D-B34A-98B9-89B42D9D9ACB}"/>
    <hyperlink ref="A128" r:id="rId93" display="https://wyoleg.gov/2024/Amends/SF0001S2046.pdf" xr:uid="{74D6FE16-17F5-E647-946A-D0013EE2BF47}"/>
    <hyperlink ref="A129" r:id="rId94" display="https://wyoleg.gov/2024/Amends/SF0001S2047.pdf" xr:uid="{7FB4D1BE-1130-524C-9AEC-49EC91C65D5A}"/>
    <hyperlink ref="A130" r:id="rId95" display="https://wyoleg.gov/2024/Amends/SF0001S2048.pdf" xr:uid="{DBEFE4E5-00D3-814D-8EFF-FEBE4F18AD51}"/>
    <hyperlink ref="A131" r:id="rId96" display="https://wyoleg.gov/2024/Amends/SF0001S2049.pdf" xr:uid="{9273CDDB-948B-4B49-993D-0F1522708337}"/>
    <hyperlink ref="A132" r:id="rId97" display="https://wyoleg.gov/2024/Amends/SF0001S2050.pdf" xr:uid="{A048EE5C-05CE-AF44-946B-5BB4F26D7A2A}"/>
    <hyperlink ref="A133" r:id="rId98" display="https://wyoleg.gov/2024/Amends/SF0001S2051.pdf" xr:uid="{63C05B95-1C63-764B-A261-331DECEC3AD5}"/>
    <hyperlink ref="A134" r:id="rId99" display="https://wyoleg.gov/2024/Amends/SF0001S2052.pdf" xr:uid="{0133BD10-8334-4646-A58E-EEC30265E725}"/>
    <hyperlink ref="A135" r:id="rId100" display="https://wyoleg.gov/2024/Amends/SF0001S2053.pdf" xr:uid="{16B593FB-C433-3D4F-863B-96D820A373C3}"/>
    <hyperlink ref="A136" r:id="rId101" display="https://wyoleg.gov/2024/Amends/SF0001S2054.pdf" xr:uid="{8B4FA351-839B-2649-A56D-90B95B97261E}"/>
    <hyperlink ref="A137" r:id="rId102" display="https://wyoleg.gov/2024/Amends/SF0001S2055.pdf" xr:uid="{FD070890-B87D-2247-8AA2-3223C648DFC2}"/>
    <hyperlink ref="A138" r:id="rId103" display="https://wyoleg.gov/2024/Amends/SF0001S2056.pdf" xr:uid="{983B0A33-4352-7B41-A162-1F3A5E3B3BA3}"/>
    <hyperlink ref="A139" r:id="rId104" display="https://wyoleg.gov/2024/Amends/SF0001S2057.pdf" xr:uid="{2EFBCFCC-80B7-E643-8BC1-5BE9680E3695}"/>
    <hyperlink ref="A140" r:id="rId105" display="https://wyoleg.gov/2024/Amends/SF0001S2058.pdf" xr:uid="{B02B854B-65B0-8B4C-A54A-CBA83665F05F}"/>
    <hyperlink ref="A141" r:id="rId106" display="https://wyoleg.gov/2024/Amends/SF0001S2059.pdf" xr:uid="{5C1BEDD9-A3FE-8940-A6AC-04D6CBF17DA3}"/>
    <hyperlink ref="A50" r:id="rId107" display="https://wyoleg.gov/2024/Amends/HB0001H2048.pdf" xr:uid="{3BB5309F-B4CA-D643-853F-B99C38BCDF79}"/>
    <hyperlink ref="A51" r:id="rId108" display="https://wyoleg.gov/2024/Amends/HB0001H2049.pdf" xr:uid="{FC4CB988-777E-6B40-AE3C-E202334E3307}"/>
    <hyperlink ref="A52" r:id="rId109" display="https://wyoleg.gov/2024/Amends/HB0001H2050.pdf" xr:uid="{A7EBF70E-5D23-0345-9B48-16A5FC0C09DD}"/>
    <hyperlink ref="A53" r:id="rId110" display="https://wyoleg.gov/2024/Amends/HB0001H2051.pdf" xr:uid="{0043EA85-6E52-B049-BB5B-43298917D338}"/>
    <hyperlink ref="A54" r:id="rId111" display="https://wyoleg.gov/2024/Amends/HB0001H2052.pdf" xr:uid="{EC1B6784-44EE-AF4F-9FFF-08AF021376CB}"/>
    <hyperlink ref="A55" r:id="rId112" display="https://wyoleg.gov/2024/Amends/HB0001H2053.pdf" xr:uid="{F4E544CF-BE5B-8640-9019-5778D53264FE}"/>
    <hyperlink ref="A56" r:id="rId113" display="https://wyoleg.gov/2024/Amends/HB0001H2054.pdf" xr:uid="{BC6051F9-8F23-354E-B791-DEE9A3E06C8F}"/>
    <hyperlink ref="A57" r:id="rId114" display="https://wyoleg.gov/2024/Amends/HB0001H2055.pdf" xr:uid="{FA72D3C3-8056-D54E-BA17-2E794CFDDD74}"/>
    <hyperlink ref="A58" r:id="rId115" display="https://wyoleg.gov/2024/Amends/HB0001H2056.pdf" xr:uid="{66A25D39-CD4B-8647-939E-5A015B6E6C64}"/>
    <hyperlink ref="A59" r:id="rId116" display="https://wyoleg.gov/2024/Amends/HB0001H2057.pdf" xr:uid="{F8E737A1-CFC5-A148-BA83-0930FF6EFD7A}"/>
    <hyperlink ref="A60" r:id="rId117" display="https://wyoleg.gov/2024/Amends/HB0001H2058.pdf" xr:uid="{E123AE37-F8B9-9944-8001-C2F0D7F8348C}"/>
    <hyperlink ref="A61" r:id="rId118" display="https://wyoleg.gov/2024/Amends/HB0001H2059.pdf" xr:uid="{438D7D88-003A-9F4F-A5B3-6616BD153D1C}"/>
    <hyperlink ref="A62" r:id="rId119" display="https://wyoleg.gov/2024/Amends/HB0001H2060.pdf" xr:uid="{2B6F476E-82C2-AF48-B324-B1751FB6C06A}"/>
    <hyperlink ref="A63" r:id="rId120" display="https://wyoleg.gov/2024/Amends/HB0001H2061.pdf" xr:uid="{E99D814C-D8ED-8044-8F0C-4BAC4ED93C8A}"/>
    <hyperlink ref="A64" r:id="rId121" display="https://wyoleg.gov/2024/Amends/HB0001H2062.pdf" xr:uid="{C4A2E337-15D8-F146-9689-C0829F3A6A41}"/>
    <hyperlink ref="A65" r:id="rId122" display="https://wyoleg.gov/2024/Amends/HB0001H2063.pdf" xr:uid="{C8FA7700-B771-5144-88D3-FA48ADAA2596}"/>
    <hyperlink ref="A66" r:id="rId123" display="https://wyoleg.gov/2024/Amends/HB0001H2064.pdf" xr:uid="{8B7594B2-E390-F841-9092-7FB635732E15}"/>
    <hyperlink ref="A67" r:id="rId124" display="https://wyoleg.gov/2024/Amends/HB0001H2065.pdf" xr:uid="{48FFF042-5864-4140-88E2-E6AD269D34E2}"/>
    <hyperlink ref="A68" r:id="rId125" display="https://wyoleg.gov/2024/Amends/HB0001H2066.pdf" xr:uid="{CDA83F35-8902-E546-AAEF-07AE5A03A207}"/>
    <hyperlink ref="A69" r:id="rId126" display="https://wyoleg.gov/2024/Amends/HB0001H2067.pdf" xr:uid="{1FE4FCA6-E412-3940-88F2-E04A6C8C2E8A}"/>
    <hyperlink ref="A70" r:id="rId127" display="https://wyoleg.gov/2024/Amends/HB0001H2068.pdf" xr:uid="{33F2A590-95BE-5648-8134-90C5FE4DF4A2}"/>
    <hyperlink ref="A71" r:id="rId128" display="https://wyoleg.gov/2024/Amends/HB0001H2069.pdf" xr:uid="{2DACE516-2F5E-7A4F-AD7D-5667645DD405}"/>
    <hyperlink ref="A72" r:id="rId129" display="https://wyoleg.gov/2024/Amends/HB0001H2070.pdf" xr:uid="{FC06BCB4-2F9D-554D-9CC5-8A8AABE265F0}"/>
    <hyperlink ref="A73" r:id="rId130" display="https://wyoleg.gov/2024/Amends/HB0001H2071.pdf" xr:uid="{32854C87-BF8A-F64A-92B5-C037BC93463D}"/>
    <hyperlink ref="A74" r:id="rId131" display="https://wyoleg.gov/2024/Amends/HB0001H2072.pdf" xr:uid="{5050B695-8BCE-FA42-8A44-98CA9E4C62FB}"/>
    <hyperlink ref="A75" r:id="rId132" display="https://wyoleg.gov/2024/Amends/HB0001H2073.pdf" xr:uid="{A1596D95-FEDB-C743-A0D5-AE305DAB8F07}"/>
    <hyperlink ref="A76" r:id="rId133" display="https://wyoleg.gov/2024/Amends/HB0001H2074.pdf" xr:uid="{264A81E3-AEF9-AE4C-8BA6-791B165902A4}"/>
    <hyperlink ref="A77" r:id="rId134" display="https://wyoleg.gov/2024/Amends/HB0001H2075.pdf" xr:uid="{3C0524B1-DBB6-2A44-9B33-462DA072BEFF}"/>
    <hyperlink ref="A78" r:id="rId135" display="https://wyoleg.gov/2024/Amends/HB0001H2076.pdf" xr:uid="{AE2AD9BC-8EF2-F94F-B1DE-2801F9CCBB9F}"/>
    <hyperlink ref="A79" r:id="rId136" display="https://wyoleg.gov/2024/Amends/HB0001H2077.pdf" xr:uid="{3E4ED792-8AE0-F641-9ADF-849A66FE2E10}"/>
    <hyperlink ref="A80" r:id="rId137" display="https://wyoleg.gov/2024/Amends/HB0001H2078.pdf" xr:uid="{0D8350A3-24AF-F64D-A6A2-31932B205E90}"/>
    <hyperlink ref="A81" r:id="rId138" display="https://wyoleg.gov/2024/Amends/HB0001H2079.pdf" xr:uid="{2BC7D78C-15D2-6E41-B898-186A45EA7C6E}"/>
    <hyperlink ref="A82" r:id="rId139" display="https://wyoleg.gov/2024/Amends/HB0001H2080.pdf" xr:uid="{3624B65D-82B2-5E4E-A294-495A03CF70E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3077-12D9-A049-9FA6-4EF1AE493D27}">
  <dimension ref="A1:K154"/>
  <sheetViews>
    <sheetView topLeftCell="A14" zoomScaleNormal="95" workbookViewId="0">
      <selection activeCell="M23" sqref="M1:T1048576"/>
    </sheetView>
  </sheetViews>
  <sheetFormatPr baseColWidth="10" defaultRowHeight="21" x14ac:dyDescent="0.25"/>
  <cols>
    <col min="1" max="1" width="16" customWidth="1"/>
    <col min="2" max="2" width="14.1640625" bestFit="1" customWidth="1"/>
    <col min="3" max="3" width="30" customWidth="1"/>
    <col min="4" max="4" width="6.6640625" customWidth="1"/>
    <col min="5" max="5" width="13.1640625" style="55" bestFit="1" customWidth="1"/>
    <col min="6" max="6" width="63" style="73" customWidth="1"/>
    <col min="7" max="7" width="55.83203125" style="10" customWidth="1"/>
    <col min="8" max="8" width="6.6640625" style="56" customWidth="1"/>
    <col min="9" max="9" width="19.6640625" style="9" customWidth="1"/>
    <col min="10" max="10" width="15.5" style="9" customWidth="1"/>
    <col min="13" max="13" width="6.83203125" bestFit="1" customWidth="1"/>
  </cols>
  <sheetData>
    <row r="1" spans="1:10" ht="22" x14ac:dyDescent="0.25">
      <c r="A1" t="s">
        <v>57</v>
      </c>
      <c r="B1" t="s">
        <v>137</v>
      </c>
      <c r="C1" t="s">
        <v>1</v>
      </c>
      <c r="D1" t="s">
        <v>142</v>
      </c>
      <c r="E1" s="55" t="s">
        <v>81</v>
      </c>
      <c r="F1" s="73" t="s">
        <v>138</v>
      </c>
      <c r="G1" s="10" t="s">
        <v>141</v>
      </c>
      <c r="H1" s="56" t="s">
        <v>140</v>
      </c>
      <c r="I1" s="9" t="s">
        <v>139</v>
      </c>
      <c r="J1" s="9" t="s">
        <v>195</v>
      </c>
    </row>
    <row r="2" spans="1:10" ht="44" x14ac:dyDescent="0.25">
      <c r="A2" s="48" t="s">
        <v>1569</v>
      </c>
      <c r="B2" s="9" t="s">
        <v>1570</v>
      </c>
      <c r="C2" s="9" t="s">
        <v>1300</v>
      </c>
      <c r="D2" s="9"/>
      <c r="E2" s="9" t="s">
        <v>67</v>
      </c>
      <c r="F2" s="73" t="s">
        <v>1760</v>
      </c>
      <c r="G2" s="9" t="s">
        <v>306</v>
      </c>
      <c r="H2" s="42"/>
      <c r="J2" s="9" t="s">
        <v>236</v>
      </c>
    </row>
    <row r="3" spans="1:10" ht="22" x14ac:dyDescent="0.25">
      <c r="A3" s="48" t="s">
        <v>1571</v>
      </c>
      <c r="B3" s="9" t="s">
        <v>1570</v>
      </c>
      <c r="C3" s="9" t="s">
        <v>1572</v>
      </c>
      <c r="D3" s="9"/>
      <c r="E3" s="9" t="s">
        <v>67</v>
      </c>
      <c r="F3" s="73" t="s">
        <v>1761</v>
      </c>
      <c r="G3" s="9" t="s">
        <v>306</v>
      </c>
      <c r="H3" s="42"/>
      <c r="J3" s="9" t="s">
        <v>236</v>
      </c>
    </row>
    <row r="4" spans="1:10" ht="22" x14ac:dyDescent="0.25">
      <c r="A4" s="48" t="s">
        <v>1573</v>
      </c>
      <c r="B4" s="9" t="s">
        <v>1570</v>
      </c>
      <c r="C4" s="9" t="s">
        <v>1574</v>
      </c>
      <c r="D4" s="9"/>
      <c r="E4" s="9" t="s">
        <v>67</v>
      </c>
      <c r="F4" s="73" t="s">
        <v>1762</v>
      </c>
      <c r="G4" s="9" t="s">
        <v>1357</v>
      </c>
      <c r="H4" s="42"/>
      <c r="J4" s="9" t="s">
        <v>65</v>
      </c>
    </row>
    <row r="5" spans="1:10" ht="66" x14ac:dyDescent="0.25">
      <c r="A5" s="72" t="s">
        <v>1575</v>
      </c>
      <c r="B5" s="9" t="s">
        <v>1570</v>
      </c>
      <c r="C5" s="9" t="s">
        <v>1308</v>
      </c>
      <c r="D5" s="9"/>
      <c r="E5" s="9" t="s">
        <v>67</v>
      </c>
      <c r="F5" s="73" t="s">
        <v>1759</v>
      </c>
      <c r="G5" s="73" t="s">
        <v>1676</v>
      </c>
      <c r="H5" s="42"/>
      <c r="I5" s="9" t="s">
        <v>1439</v>
      </c>
      <c r="J5" s="9" t="s">
        <v>236</v>
      </c>
    </row>
    <row r="6" spans="1:10" ht="22" x14ac:dyDescent="0.25">
      <c r="A6" s="48" t="s">
        <v>1576</v>
      </c>
      <c r="B6" s="9" t="s">
        <v>1570</v>
      </c>
      <c r="C6" s="9" t="s">
        <v>179</v>
      </c>
      <c r="D6" s="9"/>
      <c r="E6" s="9" t="s">
        <v>67</v>
      </c>
      <c r="F6" s="73" t="s">
        <v>1766</v>
      </c>
      <c r="G6" s="9" t="s">
        <v>1356</v>
      </c>
      <c r="H6" s="42"/>
      <c r="I6" s="9" t="s">
        <v>1439</v>
      </c>
      <c r="J6" s="9" t="s">
        <v>236</v>
      </c>
    </row>
    <row r="7" spans="1:10" ht="44" x14ac:dyDescent="0.25">
      <c r="A7" s="48" t="s">
        <v>1577</v>
      </c>
      <c r="B7" s="9" t="s">
        <v>1570</v>
      </c>
      <c r="C7" s="9" t="s">
        <v>1578</v>
      </c>
      <c r="D7" s="9"/>
      <c r="E7" s="9" t="s">
        <v>67</v>
      </c>
      <c r="F7" s="73" t="s">
        <v>1797</v>
      </c>
      <c r="G7" s="9" t="s">
        <v>1352</v>
      </c>
      <c r="H7" s="42"/>
      <c r="I7" s="9" t="s">
        <v>1452</v>
      </c>
      <c r="J7" s="9" t="s">
        <v>236</v>
      </c>
    </row>
    <row r="8" spans="1:10" ht="44" x14ac:dyDescent="0.25">
      <c r="A8" s="48" t="s">
        <v>1579</v>
      </c>
      <c r="B8" s="9" t="s">
        <v>1570</v>
      </c>
      <c r="C8" s="9" t="s">
        <v>231</v>
      </c>
      <c r="D8" s="9"/>
      <c r="E8" s="9" t="s">
        <v>67</v>
      </c>
      <c r="F8" s="73" t="s">
        <v>1798</v>
      </c>
      <c r="G8" s="9" t="s">
        <v>252</v>
      </c>
      <c r="H8" s="42"/>
      <c r="I8" s="9" t="s">
        <v>1539</v>
      </c>
      <c r="J8" s="9" t="s">
        <v>65</v>
      </c>
    </row>
    <row r="9" spans="1:10" ht="22" x14ac:dyDescent="0.25">
      <c r="A9" s="48" t="s">
        <v>1580</v>
      </c>
      <c r="B9" s="9" t="s">
        <v>1570</v>
      </c>
      <c r="C9" s="9" t="s">
        <v>1303</v>
      </c>
      <c r="D9" s="9"/>
      <c r="E9" s="9" t="s">
        <v>67</v>
      </c>
      <c r="F9" s="73" t="s">
        <v>1799</v>
      </c>
      <c r="G9" s="9" t="s">
        <v>258</v>
      </c>
      <c r="H9" s="42"/>
      <c r="I9" s="9" t="s">
        <v>1439</v>
      </c>
      <c r="J9" s="9" t="s">
        <v>65</v>
      </c>
    </row>
    <row r="10" spans="1:10" x14ac:dyDescent="0.25">
      <c r="A10" s="48" t="s">
        <v>1581</v>
      </c>
      <c r="B10" s="9" t="s">
        <v>1570</v>
      </c>
      <c r="C10" s="9" t="s">
        <v>320</v>
      </c>
      <c r="D10" s="9"/>
      <c r="E10" s="9" t="s">
        <v>67</v>
      </c>
      <c r="G10" s="9" t="s">
        <v>274</v>
      </c>
      <c r="H10" s="42"/>
      <c r="J10" s="9" t="s">
        <v>66</v>
      </c>
    </row>
    <row r="11" spans="1:10" ht="44" x14ac:dyDescent="0.25">
      <c r="A11" s="48" t="s">
        <v>1582</v>
      </c>
      <c r="B11" s="9" t="s">
        <v>1570</v>
      </c>
      <c r="C11" s="9" t="s">
        <v>1305</v>
      </c>
      <c r="D11" s="9"/>
      <c r="E11" s="9" t="s">
        <v>67</v>
      </c>
      <c r="F11" s="73" t="s">
        <v>1801</v>
      </c>
      <c r="G11" s="9" t="s">
        <v>237</v>
      </c>
      <c r="H11" s="42"/>
      <c r="I11" s="9" t="s">
        <v>1476</v>
      </c>
      <c r="J11" s="9" t="s">
        <v>236</v>
      </c>
    </row>
    <row r="12" spans="1:10" x14ac:dyDescent="0.25">
      <c r="A12" s="48" t="s">
        <v>1583</v>
      </c>
      <c r="B12" s="9" t="s">
        <v>1570</v>
      </c>
      <c r="C12" s="9" t="s">
        <v>1305</v>
      </c>
      <c r="D12" s="9"/>
      <c r="E12" s="9" t="s">
        <v>67</v>
      </c>
      <c r="G12" s="9" t="s">
        <v>237</v>
      </c>
      <c r="H12" s="42"/>
      <c r="J12" s="9" t="s">
        <v>66</v>
      </c>
    </row>
    <row r="13" spans="1:10" ht="22" x14ac:dyDescent="0.25">
      <c r="A13" s="48" t="s">
        <v>1584</v>
      </c>
      <c r="B13" s="9" t="s">
        <v>1570</v>
      </c>
      <c r="C13" s="9" t="s">
        <v>1578</v>
      </c>
      <c r="D13" s="9"/>
      <c r="E13" s="9" t="s">
        <v>67</v>
      </c>
      <c r="F13" s="73" t="s">
        <v>1802</v>
      </c>
      <c r="G13" s="9" t="s">
        <v>237</v>
      </c>
      <c r="H13" s="42"/>
      <c r="I13" s="9" t="s">
        <v>1484</v>
      </c>
      <c r="J13" s="9" t="s">
        <v>65</v>
      </c>
    </row>
    <row r="14" spans="1:10" ht="44" x14ac:dyDescent="0.25">
      <c r="A14" s="48" t="s">
        <v>1585</v>
      </c>
      <c r="B14" s="9" t="s">
        <v>1570</v>
      </c>
      <c r="C14" s="9" t="s">
        <v>1307</v>
      </c>
      <c r="D14" s="9"/>
      <c r="E14" s="9" t="s">
        <v>67</v>
      </c>
      <c r="F14" s="73" t="s">
        <v>1804</v>
      </c>
      <c r="G14" s="9" t="s">
        <v>253</v>
      </c>
      <c r="H14" s="42"/>
      <c r="I14" s="9" t="s">
        <v>1452</v>
      </c>
      <c r="J14" s="9" t="s">
        <v>236</v>
      </c>
    </row>
    <row r="15" spans="1:10" ht="44" x14ac:dyDescent="0.25">
      <c r="A15" s="48" t="s">
        <v>1586</v>
      </c>
      <c r="B15" s="9" t="s">
        <v>1570</v>
      </c>
      <c r="C15" s="9" t="s">
        <v>319</v>
      </c>
      <c r="D15" s="9"/>
      <c r="E15" s="9" t="s">
        <v>67</v>
      </c>
      <c r="F15" s="73" t="s">
        <v>1806</v>
      </c>
      <c r="G15" s="9" t="s">
        <v>1347</v>
      </c>
      <c r="H15" s="42"/>
      <c r="I15" s="9" t="s">
        <v>1469</v>
      </c>
      <c r="J15" s="9" t="s">
        <v>65</v>
      </c>
    </row>
    <row r="16" spans="1:10" ht="44" x14ac:dyDescent="0.25">
      <c r="A16" s="48" t="s">
        <v>1587</v>
      </c>
      <c r="B16" s="9" t="s">
        <v>1570</v>
      </c>
      <c r="C16" s="9" t="s">
        <v>1301</v>
      </c>
      <c r="D16" s="9"/>
      <c r="E16" s="9" t="s">
        <v>67</v>
      </c>
      <c r="F16" s="73" t="s">
        <v>1807</v>
      </c>
      <c r="G16" s="9" t="s">
        <v>1346</v>
      </c>
      <c r="H16" s="42"/>
      <c r="I16" s="9" t="s">
        <v>1447</v>
      </c>
      <c r="J16" s="9" t="s">
        <v>236</v>
      </c>
    </row>
    <row r="17" spans="1:10" ht="44" x14ac:dyDescent="0.25">
      <c r="A17" s="48" t="s">
        <v>1588</v>
      </c>
      <c r="B17" s="9" t="s">
        <v>1570</v>
      </c>
      <c r="C17" s="9" t="s">
        <v>1372</v>
      </c>
      <c r="D17" s="9"/>
      <c r="E17" s="9" t="s">
        <v>67</v>
      </c>
      <c r="F17" s="73" t="s">
        <v>1809</v>
      </c>
      <c r="G17" s="9" t="s">
        <v>1346</v>
      </c>
      <c r="H17" s="42"/>
      <c r="I17" s="9" t="s">
        <v>1515</v>
      </c>
      <c r="J17" s="9" t="s">
        <v>65</v>
      </c>
    </row>
    <row r="18" spans="1:10" ht="44" x14ac:dyDescent="0.25">
      <c r="A18" s="72" t="s">
        <v>1589</v>
      </c>
      <c r="B18" s="9" t="s">
        <v>1570</v>
      </c>
      <c r="C18" s="9" t="s">
        <v>1303</v>
      </c>
      <c r="D18" s="9"/>
      <c r="E18" s="9" t="s">
        <v>67</v>
      </c>
      <c r="G18" s="73" t="s">
        <v>1677</v>
      </c>
      <c r="H18" s="42"/>
      <c r="J18" s="9" t="s">
        <v>66</v>
      </c>
    </row>
    <row r="19" spans="1:10" ht="88" x14ac:dyDescent="0.25">
      <c r="A19" s="48" t="s">
        <v>1590</v>
      </c>
      <c r="B19" s="9" t="s">
        <v>1570</v>
      </c>
      <c r="C19" s="9" t="s">
        <v>308</v>
      </c>
      <c r="D19" s="9"/>
      <c r="E19" s="9" t="s">
        <v>67</v>
      </c>
      <c r="F19" s="73" t="s">
        <v>1811</v>
      </c>
      <c r="G19" s="9" t="s">
        <v>255</v>
      </c>
      <c r="H19" s="42"/>
      <c r="I19" s="9" t="s">
        <v>1522</v>
      </c>
      <c r="J19" s="9" t="s">
        <v>236</v>
      </c>
    </row>
    <row r="20" spans="1:10" ht="44" x14ac:dyDescent="0.25">
      <c r="A20" s="48" t="s">
        <v>1591</v>
      </c>
      <c r="B20" s="9" t="s">
        <v>1570</v>
      </c>
      <c r="C20" s="9" t="s">
        <v>1375</v>
      </c>
      <c r="D20" s="9"/>
      <c r="E20" s="9" t="s">
        <v>67</v>
      </c>
      <c r="F20" s="73" t="s">
        <v>1812</v>
      </c>
      <c r="G20" s="9" t="s">
        <v>255</v>
      </c>
      <c r="H20" s="42"/>
      <c r="I20" s="73" t="s">
        <v>1818</v>
      </c>
      <c r="J20" s="73" t="s">
        <v>1414</v>
      </c>
    </row>
    <row r="21" spans="1:10" x14ac:dyDescent="0.25">
      <c r="A21" s="48" t="s">
        <v>1592</v>
      </c>
      <c r="B21" s="9" t="s">
        <v>1570</v>
      </c>
      <c r="C21" s="9" t="s">
        <v>231</v>
      </c>
      <c r="D21" s="9"/>
      <c r="E21" s="9" t="s">
        <v>67</v>
      </c>
      <c r="G21" s="9" t="s">
        <v>255</v>
      </c>
      <c r="H21" s="42"/>
      <c r="J21" s="9" t="s">
        <v>66</v>
      </c>
    </row>
    <row r="22" spans="1:10" ht="44" x14ac:dyDescent="0.25">
      <c r="A22" s="48" t="s">
        <v>1593</v>
      </c>
      <c r="B22" s="9" t="s">
        <v>1570</v>
      </c>
      <c r="C22" s="9" t="s">
        <v>1594</v>
      </c>
      <c r="D22" s="9"/>
      <c r="E22" s="9" t="s">
        <v>67</v>
      </c>
      <c r="F22" s="73" t="s">
        <v>1821</v>
      </c>
      <c r="G22" s="9" t="s">
        <v>238</v>
      </c>
      <c r="H22" s="42"/>
      <c r="I22" s="9" t="s">
        <v>1439</v>
      </c>
      <c r="J22" s="9" t="s">
        <v>236</v>
      </c>
    </row>
    <row r="23" spans="1:10" ht="22" x14ac:dyDescent="0.25">
      <c r="A23" s="48" t="s">
        <v>1595</v>
      </c>
      <c r="B23" s="9" t="s">
        <v>1570</v>
      </c>
      <c r="C23" s="9" t="s">
        <v>315</v>
      </c>
      <c r="D23" s="9"/>
      <c r="E23" s="9" t="s">
        <v>67</v>
      </c>
      <c r="F23" s="73" t="s">
        <v>1822</v>
      </c>
      <c r="G23" s="9" t="s">
        <v>238</v>
      </c>
      <c r="H23" s="42"/>
      <c r="I23" s="9" t="s">
        <v>1493</v>
      </c>
      <c r="J23" s="9" t="s">
        <v>65</v>
      </c>
    </row>
    <row r="24" spans="1:10" ht="22" x14ac:dyDescent="0.25">
      <c r="A24" s="48" t="s">
        <v>1596</v>
      </c>
      <c r="B24" s="9" t="s">
        <v>1570</v>
      </c>
      <c r="C24" s="9" t="s">
        <v>1304</v>
      </c>
      <c r="D24" s="9"/>
      <c r="E24" s="9" t="s">
        <v>67</v>
      </c>
      <c r="F24" s="73" t="s">
        <v>1836</v>
      </c>
      <c r="G24" s="9" t="s">
        <v>313</v>
      </c>
      <c r="H24" s="42"/>
      <c r="I24" s="9" t="s">
        <v>1837</v>
      </c>
      <c r="J24" s="9" t="s">
        <v>65</v>
      </c>
    </row>
    <row r="25" spans="1:10" ht="66" x14ac:dyDescent="0.25">
      <c r="A25" s="48" t="s">
        <v>1597</v>
      </c>
      <c r="B25" s="9" t="s">
        <v>1570</v>
      </c>
      <c r="C25" s="9" t="s">
        <v>1574</v>
      </c>
      <c r="D25" s="9"/>
      <c r="E25" s="9" t="s">
        <v>67</v>
      </c>
      <c r="F25" s="73" t="s">
        <v>1838</v>
      </c>
      <c r="G25" s="9" t="s">
        <v>313</v>
      </c>
      <c r="H25" s="42"/>
      <c r="I25" s="9" t="s">
        <v>1837</v>
      </c>
      <c r="J25" s="9" t="s">
        <v>65</v>
      </c>
    </row>
    <row r="26" spans="1:10" ht="44" x14ac:dyDescent="0.25">
      <c r="A26" s="48" t="s">
        <v>1598</v>
      </c>
      <c r="B26" s="9" t="s">
        <v>1570</v>
      </c>
      <c r="C26" s="9" t="s">
        <v>320</v>
      </c>
      <c r="D26" s="9"/>
      <c r="E26" s="9" t="s">
        <v>67</v>
      </c>
      <c r="F26" s="73" t="s">
        <v>1839</v>
      </c>
      <c r="G26" s="9" t="s">
        <v>1599</v>
      </c>
      <c r="H26" s="42"/>
      <c r="I26" s="9" t="s">
        <v>1840</v>
      </c>
      <c r="J26" s="9" t="s">
        <v>65</v>
      </c>
    </row>
    <row r="27" spans="1:10" ht="22" x14ac:dyDescent="0.25">
      <c r="A27" s="48" t="s">
        <v>1600</v>
      </c>
      <c r="B27" s="9" t="s">
        <v>1570</v>
      </c>
      <c r="C27" s="9" t="s">
        <v>179</v>
      </c>
      <c r="D27" s="9"/>
      <c r="E27" s="9" t="s">
        <v>67</v>
      </c>
      <c r="F27" s="73" t="s">
        <v>1842</v>
      </c>
      <c r="G27" s="9" t="s">
        <v>307</v>
      </c>
      <c r="H27" s="42"/>
      <c r="J27" s="9" t="s">
        <v>236</v>
      </c>
    </row>
    <row r="28" spans="1:10" ht="44" x14ac:dyDescent="0.25">
      <c r="A28" s="48" t="s">
        <v>1601</v>
      </c>
      <c r="B28" s="9" t="s">
        <v>1570</v>
      </c>
      <c r="C28" s="9" t="s">
        <v>1572</v>
      </c>
      <c r="D28" s="9"/>
      <c r="E28" s="9" t="s">
        <v>67</v>
      </c>
      <c r="F28" s="73" t="s">
        <v>1815</v>
      </c>
      <c r="G28" s="9" t="s">
        <v>307</v>
      </c>
      <c r="H28" s="42"/>
      <c r="I28" s="9" t="s">
        <v>1439</v>
      </c>
      <c r="J28" s="9" t="s">
        <v>236</v>
      </c>
    </row>
    <row r="29" spans="1:10" ht="44" x14ac:dyDescent="0.25">
      <c r="A29" s="48" t="s">
        <v>1602</v>
      </c>
      <c r="B29" s="9" t="s">
        <v>1570</v>
      </c>
      <c r="C29" s="9" t="s">
        <v>1572</v>
      </c>
      <c r="D29" s="9"/>
      <c r="E29" s="9" t="s">
        <v>67</v>
      </c>
      <c r="F29" s="73" t="s">
        <v>1816</v>
      </c>
      <c r="G29" s="9" t="s">
        <v>310</v>
      </c>
      <c r="H29" s="42"/>
      <c r="I29" s="9" t="s">
        <v>1439</v>
      </c>
      <c r="J29" s="9" t="s">
        <v>236</v>
      </c>
    </row>
    <row r="30" spans="1:10" ht="22" x14ac:dyDescent="0.25">
      <c r="A30" s="48" t="s">
        <v>1603</v>
      </c>
      <c r="B30" s="9" t="s">
        <v>1570</v>
      </c>
      <c r="C30" s="9" t="s">
        <v>199</v>
      </c>
      <c r="D30" s="9"/>
      <c r="E30" s="9" t="s">
        <v>67</v>
      </c>
      <c r="F30" s="73" t="s">
        <v>1817</v>
      </c>
      <c r="G30" s="9" t="s">
        <v>310</v>
      </c>
      <c r="H30" s="42"/>
      <c r="I30" s="9" t="s">
        <v>1439</v>
      </c>
      <c r="J30" s="9" t="s">
        <v>236</v>
      </c>
    </row>
    <row r="31" spans="1:10" ht="88" x14ac:dyDescent="0.25">
      <c r="A31" s="72" t="s">
        <v>1604</v>
      </c>
      <c r="B31" s="9" t="s">
        <v>1570</v>
      </c>
      <c r="C31" s="9" t="s">
        <v>1308</v>
      </c>
      <c r="D31" s="9"/>
      <c r="E31" s="9" t="s">
        <v>67</v>
      </c>
      <c r="F31" s="73" t="s">
        <v>1814</v>
      </c>
      <c r="G31" s="73" t="s">
        <v>1678</v>
      </c>
      <c r="H31" s="42"/>
      <c r="I31" s="9" t="s">
        <v>1192</v>
      </c>
      <c r="J31" s="9" t="s">
        <v>236</v>
      </c>
    </row>
    <row r="32" spans="1:10" ht="44" x14ac:dyDescent="0.25">
      <c r="A32" s="48" t="s">
        <v>1605</v>
      </c>
      <c r="B32" s="9" t="s">
        <v>1570</v>
      </c>
      <c r="C32" s="9" t="s">
        <v>312</v>
      </c>
      <c r="D32" s="9"/>
      <c r="E32" s="9" t="s">
        <v>67</v>
      </c>
      <c r="F32" s="73" t="s">
        <v>1813</v>
      </c>
      <c r="G32" s="9"/>
      <c r="H32" s="42"/>
      <c r="I32" s="9" t="s">
        <v>1476</v>
      </c>
      <c r="J32" s="9" t="s">
        <v>236</v>
      </c>
    </row>
    <row r="33" spans="1:10" ht="44" x14ac:dyDescent="0.25">
      <c r="A33" s="48" t="s">
        <v>1606</v>
      </c>
      <c r="B33" s="9" t="s">
        <v>1570</v>
      </c>
      <c r="C33" s="9" t="s">
        <v>1607</v>
      </c>
      <c r="D33" s="9"/>
      <c r="E33" s="9" t="s">
        <v>67</v>
      </c>
      <c r="F33" s="73" t="s">
        <v>1846</v>
      </c>
      <c r="G33" s="9" t="s">
        <v>1312</v>
      </c>
      <c r="H33" s="42"/>
      <c r="I33" s="9" t="s">
        <v>1748</v>
      </c>
      <c r="J33" s="9" t="s">
        <v>236</v>
      </c>
    </row>
    <row r="34" spans="1:10" ht="88" x14ac:dyDescent="0.25">
      <c r="A34" s="72" t="s">
        <v>1608</v>
      </c>
      <c r="B34" s="9" t="s">
        <v>1570</v>
      </c>
      <c r="C34" s="9" t="s">
        <v>1305</v>
      </c>
      <c r="D34" s="9"/>
      <c r="E34" s="9" t="s">
        <v>67</v>
      </c>
      <c r="F34" s="73" t="s">
        <v>1847</v>
      </c>
      <c r="G34" s="73" t="s">
        <v>1679</v>
      </c>
      <c r="H34" s="42"/>
      <c r="I34" s="9" t="s">
        <v>1848</v>
      </c>
      <c r="J34" s="9" t="s">
        <v>236</v>
      </c>
    </row>
    <row r="35" spans="1:10" ht="22" x14ac:dyDescent="0.25">
      <c r="A35" s="48" t="s">
        <v>1609</v>
      </c>
      <c r="B35" s="9" t="s">
        <v>1570</v>
      </c>
      <c r="C35" s="9" t="s">
        <v>319</v>
      </c>
      <c r="D35" s="9"/>
      <c r="E35" s="9" t="s">
        <v>67</v>
      </c>
      <c r="F35" s="73" t="s">
        <v>1849</v>
      </c>
      <c r="G35" s="9" t="s">
        <v>251</v>
      </c>
      <c r="H35" s="42"/>
      <c r="I35" s="9" t="s">
        <v>1439</v>
      </c>
      <c r="J35" s="9" t="s">
        <v>65</v>
      </c>
    </row>
    <row r="36" spans="1:10" x14ac:dyDescent="0.25">
      <c r="A36" s="48" t="s">
        <v>1610</v>
      </c>
      <c r="B36" s="9" t="s">
        <v>1570</v>
      </c>
      <c r="C36" s="9" t="s">
        <v>308</v>
      </c>
      <c r="D36" s="9"/>
      <c r="E36" s="9" t="s">
        <v>67</v>
      </c>
      <c r="G36" s="9" t="s">
        <v>251</v>
      </c>
      <c r="H36" s="42"/>
      <c r="J36" s="9" t="s">
        <v>66</v>
      </c>
    </row>
    <row r="37" spans="1:10" ht="44" x14ac:dyDescent="0.25">
      <c r="A37" s="48" t="s">
        <v>1611</v>
      </c>
      <c r="B37" s="9" t="s">
        <v>1570</v>
      </c>
      <c r="C37" s="9" t="s">
        <v>305</v>
      </c>
      <c r="D37" s="9"/>
      <c r="E37" s="9" t="s">
        <v>67</v>
      </c>
      <c r="F37" s="73" t="s">
        <v>1852</v>
      </c>
      <c r="G37" s="9" t="s">
        <v>333</v>
      </c>
      <c r="H37" s="42"/>
      <c r="I37" s="9" t="s">
        <v>1853</v>
      </c>
      <c r="J37" s="9" t="s">
        <v>236</v>
      </c>
    </row>
    <row r="38" spans="1:10" ht="22" x14ac:dyDescent="0.25">
      <c r="A38" s="48" t="s">
        <v>1612</v>
      </c>
      <c r="B38" s="9" t="s">
        <v>1570</v>
      </c>
      <c r="C38" s="9" t="s">
        <v>231</v>
      </c>
      <c r="D38" s="9"/>
      <c r="E38" s="9" t="s">
        <v>67</v>
      </c>
      <c r="F38" s="73" t="s">
        <v>1854</v>
      </c>
      <c r="G38" s="9" t="s">
        <v>1326</v>
      </c>
      <c r="H38" s="42"/>
      <c r="I38" s="9" t="s">
        <v>1486</v>
      </c>
      <c r="J38" s="9" t="s">
        <v>65</v>
      </c>
    </row>
    <row r="39" spans="1:10" ht="44" x14ac:dyDescent="0.25">
      <c r="A39" s="48" t="s">
        <v>1613</v>
      </c>
      <c r="B39" s="9" t="s">
        <v>1570</v>
      </c>
      <c r="C39" s="9" t="s">
        <v>1614</v>
      </c>
      <c r="D39" s="9"/>
      <c r="E39" s="9" t="s">
        <v>67</v>
      </c>
      <c r="F39" s="73" t="s">
        <v>1855</v>
      </c>
      <c r="G39" s="9" t="s">
        <v>314</v>
      </c>
      <c r="H39" s="10"/>
      <c r="I39" s="9" t="s">
        <v>1856</v>
      </c>
      <c r="J39" s="9" t="s">
        <v>65</v>
      </c>
    </row>
    <row r="40" spans="1:10" ht="22" x14ac:dyDescent="0.25">
      <c r="A40" s="48" t="s">
        <v>1615</v>
      </c>
      <c r="B40" s="9" t="s">
        <v>1570</v>
      </c>
      <c r="C40" s="9" t="s">
        <v>1309</v>
      </c>
      <c r="D40" s="9"/>
      <c r="E40" s="9" t="s">
        <v>67</v>
      </c>
      <c r="F40" s="73" t="s">
        <v>1857</v>
      </c>
      <c r="G40" s="9" t="s">
        <v>314</v>
      </c>
      <c r="H40"/>
      <c r="I40" s="9" t="s">
        <v>1837</v>
      </c>
      <c r="J40" s="9" t="s">
        <v>65</v>
      </c>
    </row>
    <row r="41" spans="1:10" ht="44" x14ac:dyDescent="0.25">
      <c r="A41" s="48" t="s">
        <v>1616</v>
      </c>
      <c r="B41" s="9" t="s">
        <v>1570</v>
      </c>
      <c r="C41" s="9" t="s">
        <v>1303</v>
      </c>
      <c r="D41" s="9"/>
      <c r="E41" s="9" t="s">
        <v>67</v>
      </c>
      <c r="F41" s="73" t="s">
        <v>1858</v>
      </c>
      <c r="G41" s="9" t="s">
        <v>1617</v>
      </c>
      <c r="H41"/>
      <c r="I41" s="9" t="s">
        <v>1439</v>
      </c>
      <c r="J41" s="9" t="s">
        <v>65</v>
      </c>
    </row>
    <row r="42" spans="1:10" x14ac:dyDescent="0.25">
      <c r="A42" s="48" t="s">
        <v>1618</v>
      </c>
      <c r="B42" s="9" t="s">
        <v>1570</v>
      </c>
      <c r="C42" s="9" t="s">
        <v>1303</v>
      </c>
      <c r="D42" s="9"/>
      <c r="E42" s="9" t="s">
        <v>67</v>
      </c>
      <c r="G42" s="9" t="s">
        <v>1619</v>
      </c>
      <c r="H42"/>
      <c r="J42" s="9" t="s">
        <v>66</v>
      </c>
    </row>
    <row r="43" spans="1:10" x14ac:dyDescent="0.25">
      <c r="A43" s="48" t="s">
        <v>1620</v>
      </c>
      <c r="B43" s="9" t="s">
        <v>1570</v>
      </c>
      <c r="C43" s="9" t="s">
        <v>179</v>
      </c>
      <c r="D43" s="9"/>
      <c r="E43" s="9" t="s">
        <v>67</v>
      </c>
      <c r="G43" s="9" t="s">
        <v>1322</v>
      </c>
      <c r="H43"/>
      <c r="I43" s="9" t="s">
        <v>1860</v>
      </c>
      <c r="J43" s="9" t="s">
        <v>65</v>
      </c>
    </row>
    <row r="44" spans="1:10" ht="22" x14ac:dyDescent="0.25">
      <c r="A44" s="48" t="s">
        <v>1621</v>
      </c>
      <c r="B44" s="9" t="s">
        <v>1570</v>
      </c>
      <c r="C44" s="9" t="s">
        <v>1309</v>
      </c>
      <c r="D44" s="9"/>
      <c r="E44" s="9" t="s">
        <v>67</v>
      </c>
      <c r="F44" s="73" t="s">
        <v>1861</v>
      </c>
      <c r="G44" s="9" t="s">
        <v>1322</v>
      </c>
      <c r="H44"/>
      <c r="I44" s="9" t="s">
        <v>1437</v>
      </c>
      <c r="J44" s="9" t="s">
        <v>65</v>
      </c>
    </row>
    <row r="45" spans="1:10" x14ac:dyDescent="0.25">
      <c r="A45" s="48" t="s">
        <v>1622</v>
      </c>
      <c r="B45" s="9" t="s">
        <v>1570</v>
      </c>
      <c r="C45" s="9" t="s">
        <v>1303</v>
      </c>
      <c r="D45" s="9"/>
      <c r="E45" s="9" t="s">
        <v>67</v>
      </c>
      <c r="G45" s="9" t="s">
        <v>1322</v>
      </c>
      <c r="H45"/>
      <c r="J45" s="9" t="s">
        <v>66</v>
      </c>
    </row>
    <row r="46" spans="1:10" ht="22" x14ac:dyDescent="0.25">
      <c r="A46" s="48" t="s">
        <v>1623</v>
      </c>
      <c r="B46" s="9" t="s">
        <v>1570</v>
      </c>
      <c r="C46" s="9" t="s">
        <v>1624</v>
      </c>
      <c r="D46" s="9"/>
      <c r="E46" s="9" t="s">
        <v>67</v>
      </c>
      <c r="F46" s="73" t="s">
        <v>1862</v>
      </c>
      <c r="G46" s="9" t="s">
        <v>1322</v>
      </c>
      <c r="H46"/>
      <c r="I46" s="9" t="s">
        <v>1439</v>
      </c>
      <c r="J46" s="9" t="s">
        <v>236</v>
      </c>
    </row>
    <row r="47" spans="1:10" ht="44" x14ac:dyDescent="0.25">
      <c r="A47" s="48" t="s">
        <v>1625</v>
      </c>
      <c r="B47" s="9" t="s">
        <v>1570</v>
      </c>
      <c r="C47" s="9" t="s">
        <v>1303</v>
      </c>
      <c r="D47" s="9"/>
      <c r="E47" s="9" t="s">
        <v>67</v>
      </c>
      <c r="F47" s="73" t="s">
        <v>1865</v>
      </c>
      <c r="G47" s="9" t="s">
        <v>1626</v>
      </c>
      <c r="H47"/>
      <c r="I47" s="9" t="s">
        <v>1493</v>
      </c>
      <c r="J47" s="9" t="s">
        <v>65</v>
      </c>
    </row>
    <row r="48" spans="1:10" ht="66" x14ac:dyDescent="0.25">
      <c r="A48" s="48" t="s">
        <v>1683</v>
      </c>
      <c r="B48" s="9" t="s">
        <v>1570</v>
      </c>
      <c r="C48" s="9" t="s">
        <v>312</v>
      </c>
      <c r="D48" s="9"/>
      <c r="E48" s="9" t="s">
        <v>67</v>
      </c>
      <c r="F48" s="73" t="s">
        <v>1883</v>
      </c>
      <c r="G48" s="9" t="s">
        <v>1312</v>
      </c>
      <c r="H48"/>
      <c r="I48" s="73" t="s">
        <v>1884</v>
      </c>
      <c r="J48" s="73" t="s">
        <v>1889</v>
      </c>
    </row>
    <row r="49" spans="1:10" ht="44" x14ac:dyDescent="0.25">
      <c r="A49" s="48" t="s">
        <v>1684</v>
      </c>
      <c r="B49" s="9" t="s">
        <v>1570</v>
      </c>
      <c r="C49" s="9" t="s">
        <v>179</v>
      </c>
      <c r="D49" s="9"/>
      <c r="E49" s="9" t="s">
        <v>67</v>
      </c>
      <c r="F49" s="73" t="s">
        <v>1888</v>
      </c>
      <c r="G49" s="9" t="s">
        <v>1312</v>
      </c>
      <c r="H49"/>
      <c r="J49" s="9" t="s">
        <v>65</v>
      </c>
    </row>
    <row r="50" spans="1:10" x14ac:dyDescent="0.25">
      <c r="A50" s="48" t="s">
        <v>1685</v>
      </c>
      <c r="B50" s="9" t="s">
        <v>1570</v>
      </c>
      <c r="C50" s="9" t="s">
        <v>317</v>
      </c>
      <c r="D50" s="9"/>
      <c r="E50" s="9" t="s">
        <v>67</v>
      </c>
      <c r="G50" s="9" t="s">
        <v>1312</v>
      </c>
      <c r="H50"/>
      <c r="J50" s="9" t="s">
        <v>66</v>
      </c>
    </row>
    <row r="51" spans="1:10" x14ac:dyDescent="0.25">
      <c r="A51" s="48" t="s">
        <v>1686</v>
      </c>
      <c r="B51" s="9" t="s">
        <v>1570</v>
      </c>
      <c r="C51" s="9" t="s">
        <v>203</v>
      </c>
      <c r="D51" s="9"/>
      <c r="E51" s="9" t="s">
        <v>67</v>
      </c>
      <c r="G51" s="9" t="s">
        <v>1312</v>
      </c>
      <c r="H51"/>
      <c r="J51" s="9" t="s">
        <v>236</v>
      </c>
    </row>
    <row r="52" spans="1:10" x14ac:dyDescent="0.25">
      <c r="A52" s="48" t="s">
        <v>1687</v>
      </c>
      <c r="B52" s="9" t="s">
        <v>1570</v>
      </c>
      <c r="C52" s="9" t="s">
        <v>1688</v>
      </c>
      <c r="D52" s="9"/>
      <c r="E52" s="9" t="s">
        <v>67</v>
      </c>
      <c r="G52" s="9" t="s">
        <v>1312</v>
      </c>
      <c r="H52"/>
      <c r="J52" s="9" t="s">
        <v>66</v>
      </c>
    </row>
    <row r="53" spans="1:10" x14ac:dyDescent="0.25">
      <c r="A53" s="48" t="s">
        <v>1690</v>
      </c>
      <c r="B53" s="9" t="s">
        <v>1570</v>
      </c>
      <c r="C53" s="9" t="s">
        <v>179</v>
      </c>
      <c r="D53" s="9"/>
      <c r="E53" s="9" t="s">
        <v>67</v>
      </c>
      <c r="G53" s="9" t="s">
        <v>1312</v>
      </c>
      <c r="H53"/>
      <c r="I53" s="9" t="s">
        <v>1439</v>
      </c>
      <c r="J53" s="9" t="s">
        <v>236</v>
      </c>
    </row>
    <row r="54" spans="1:10" ht="44" x14ac:dyDescent="0.25">
      <c r="A54" s="72" t="s">
        <v>1691</v>
      </c>
      <c r="B54" s="9" t="s">
        <v>1570</v>
      </c>
      <c r="C54" s="9" t="s">
        <v>1395</v>
      </c>
      <c r="D54" s="9"/>
      <c r="E54" s="9" t="s">
        <v>67</v>
      </c>
      <c r="F54" s="73" t="s">
        <v>1891</v>
      </c>
      <c r="G54" s="73" t="s">
        <v>1719</v>
      </c>
      <c r="H54"/>
      <c r="I54" s="9" t="s">
        <v>1443</v>
      </c>
      <c r="J54" s="9" t="s">
        <v>65</v>
      </c>
    </row>
    <row r="55" spans="1:10" ht="22" x14ac:dyDescent="0.25">
      <c r="A55" s="48" t="s">
        <v>1692</v>
      </c>
      <c r="B55" s="9" t="s">
        <v>1570</v>
      </c>
      <c r="C55" s="9" t="s">
        <v>315</v>
      </c>
      <c r="D55" s="9"/>
      <c r="E55" s="9" t="s">
        <v>67</v>
      </c>
      <c r="F55" s="73" t="s">
        <v>1892</v>
      </c>
      <c r="G55" s="9" t="s">
        <v>251</v>
      </c>
      <c r="H55"/>
      <c r="I55" s="9" t="s">
        <v>1894</v>
      </c>
      <c r="J55" s="9" t="s">
        <v>65</v>
      </c>
    </row>
    <row r="56" spans="1:10" ht="154" x14ac:dyDescent="0.25">
      <c r="A56" s="48" t="s">
        <v>1693</v>
      </c>
      <c r="B56" s="9" t="s">
        <v>1570</v>
      </c>
      <c r="C56" s="9" t="s">
        <v>305</v>
      </c>
      <c r="D56" s="9"/>
      <c r="E56" s="9" t="s">
        <v>67</v>
      </c>
      <c r="F56" s="73" t="s">
        <v>1902</v>
      </c>
      <c r="G56" s="9" t="s">
        <v>1312</v>
      </c>
      <c r="H56"/>
      <c r="J56" s="73" t="s">
        <v>1903</v>
      </c>
    </row>
    <row r="57" spans="1:10" ht="22" x14ac:dyDescent="0.25">
      <c r="A57" s="48" t="s">
        <v>1695</v>
      </c>
      <c r="B57" s="9" t="s">
        <v>1570</v>
      </c>
      <c r="C57" s="9" t="s">
        <v>179</v>
      </c>
      <c r="D57" s="9"/>
      <c r="E57" s="9" t="s">
        <v>67</v>
      </c>
      <c r="F57" s="73" t="s">
        <v>1819</v>
      </c>
      <c r="G57" s="9" t="s">
        <v>255</v>
      </c>
      <c r="H57"/>
      <c r="I57" s="9" t="s">
        <v>1820</v>
      </c>
      <c r="J57" s="9" t="s">
        <v>236</v>
      </c>
    </row>
    <row r="58" spans="1:10" ht="44" x14ac:dyDescent="0.25">
      <c r="A58" s="48" t="s">
        <v>1696</v>
      </c>
      <c r="B58" s="9" t="s">
        <v>1570</v>
      </c>
      <c r="C58" s="9" t="s">
        <v>1697</v>
      </c>
      <c r="D58" s="9"/>
      <c r="E58" s="9" t="s">
        <v>67</v>
      </c>
      <c r="F58" s="73" t="s">
        <v>1844</v>
      </c>
      <c r="G58" s="9"/>
      <c r="H58"/>
      <c r="I58" s="73" t="s">
        <v>1845</v>
      </c>
      <c r="J58" s="73" t="s">
        <v>1414</v>
      </c>
    </row>
    <row r="59" spans="1:10" x14ac:dyDescent="0.25">
      <c r="A59" s="48" t="s">
        <v>1698</v>
      </c>
      <c r="B59" s="9" t="s">
        <v>1570</v>
      </c>
      <c r="C59" s="9" t="s">
        <v>318</v>
      </c>
      <c r="D59" s="9"/>
      <c r="E59" s="9" t="s">
        <v>67</v>
      </c>
      <c r="G59" s="9" t="s">
        <v>1357</v>
      </c>
      <c r="H59"/>
      <c r="J59" s="9" t="s">
        <v>65</v>
      </c>
    </row>
    <row r="60" spans="1:10" ht="44" x14ac:dyDescent="0.25">
      <c r="A60" s="48" t="s">
        <v>1699</v>
      </c>
      <c r="B60" s="9" t="s">
        <v>1570</v>
      </c>
      <c r="C60" s="9" t="s">
        <v>1700</v>
      </c>
      <c r="D60" s="9"/>
      <c r="E60" s="9" t="s">
        <v>67</v>
      </c>
      <c r="F60" s="73" t="s">
        <v>1790</v>
      </c>
      <c r="G60" s="9" t="s">
        <v>257</v>
      </c>
      <c r="H60"/>
      <c r="I60" s="9" t="s">
        <v>1791</v>
      </c>
      <c r="J60" s="9" t="s">
        <v>65</v>
      </c>
    </row>
    <row r="61" spans="1:10" ht="44" x14ac:dyDescent="0.25">
      <c r="A61" s="48" t="s">
        <v>1701</v>
      </c>
      <c r="B61" s="9" t="s">
        <v>1570</v>
      </c>
      <c r="C61" s="9" t="s">
        <v>316</v>
      </c>
      <c r="D61" s="9"/>
      <c r="E61" s="9" t="s">
        <v>67</v>
      </c>
      <c r="F61" s="73" t="s">
        <v>1803</v>
      </c>
      <c r="G61" s="9" t="s">
        <v>253</v>
      </c>
      <c r="H61" s="10"/>
      <c r="I61" s="9" t="s">
        <v>1439</v>
      </c>
      <c r="J61" s="9" t="s">
        <v>65</v>
      </c>
    </row>
    <row r="62" spans="1:10" x14ac:dyDescent="0.25">
      <c r="A62" s="48" t="s">
        <v>1702</v>
      </c>
      <c r="B62" s="9" t="s">
        <v>1570</v>
      </c>
      <c r="C62" s="9" t="s">
        <v>1305</v>
      </c>
      <c r="D62" s="9"/>
      <c r="E62" s="9" t="s">
        <v>67</v>
      </c>
      <c r="G62" s="9" t="s">
        <v>254</v>
      </c>
      <c r="H62" s="10"/>
      <c r="J62" s="9" t="s">
        <v>66</v>
      </c>
    </row>
    <row r="63" spans="1:10" ht="22" x14ac:dyDescent="0.25">
      <c r="A63" s="48" t="s">
        <v>1703</v>
      </c>
      <c r="B63" s="9" t="s">
        <v>1570</v>
      </c>
      <c r="C63" s="9" t="s">
        <v>316</v>
      </c>
      <c r="D63" s="9"/>
      <c r="E63" s="9" t="s">
        <v>67</v>
      </c>
      <c r="F63" s="73" t="s">
        <v>1841</v>
      </c>
      <c r="G63" s="9" t="s">
        <v>307</v>
      </c>
      <c r="H63" s="10"/>
      <c r="I63" s="9" t="s">
        <v>1439</v>
      </c>
      <c r="J63" s="9" t="s">
        <v>65</v>
      </c>
    </row>
    <row r="64" spans="1:10" x14ac:dyDescent="0.25">
      <c r="A64" s="48" t="s">
        <v>1704</v>
      </c>
      <c r="B64" s="9" t="s">
        <v>1570</v>
      </c>
      <c r="C64" s="9" t="s">
        <v>316</v>
      </c>
      <c r="D64" s="9"/>
      <c r="E64" s="9" t="s">
        <v>67</v>
      </c>
      <c r="G64" s="9" t="s">
        <v>251</v>
      </c>
      <c r="H64" s="10"/>
      <c r="J64" s="9" t="s">
        <v>66</v>
      </c>
    </row>
    <row r="65" spans="1:10" ht="88" x14ac:dyDescent="0.25">
      <c r="A65" s="72" t="s">
        <v>1705</v>
      </c>
      <c r="B65" s="9" t="s">
        <v>1570</v>
      </c>
      <c r="C65" s="9" t="s">
        <v>1303</v>
      </c>
      <c r="D65" s="9"/>
      <c r="E65" s="9" t="s">
        <v>67</v>
      </c>
      <c r="G65" s="73" t="s">
        <v>1718</v>
      </c>
      <c r="H65" s="10"/>
      <c r="J65" s="9" t="s">
        <v>66</v>
      </c>
    </row>
    <row r="66" spans="1:10" ht="22" x14ac:dyDescent="0.25">
      <c r="A66" s="48" t="s">
        <v>1706</v>
      </c>
      <c r="B66" s="9" t="s">
        <v>1570</v>
      </c>
      <c r="C66" s="9" t="s">
        <v>312</v>
      </c>
      <c r="D66" s="9"/>
      <c r="E66" s="9" t="s">
        <v>67</v>
      </c>
      <c r="F66" s="73" t="s">
        <v>1863</v>
      </c>
      <c r="G66" s="9" t="s">
        <v>1322</v>
      </c>
      <c r="H66" s="10"/>
      <c r="I66" s="9" t="s">
        <v>1439</v>
      </c>
      <c r="J66" s="9" t="s">
        <v>65</v>
      </c>
    </row>
    <row r="67" spans="1:10" ht="44" x14ac:dyDescent="0.25">
      <c r="A67" s="48" t="s">
        <v>1707</v>
      </c>
      <c r="B67" s="9" t="s">
        <v>1570</v>
      </c>
      <c r="C67" s="9" t="s">
        <v>1700</v>
      </c>
      <c r="D67" s="9"/>
      <c r="E67" s="9" t="s">
        <v>67</v>
      </c>
      <c r="F67" s="73" t="s">
        <v>1864</v>
      </c>
      <c r="G67" s="9" t="s">
        <v>1708</v>
      </c>
      <c r="H67" s="10"/>
      <c r="I67" s="9" t="s">
        <v>1493</v>
      </c>
      <c r="J67" s="9" t="s">
        <v>65</v>
      </c>
    </row>
    <row r="68" spans="1:10" ht="22" x14ac:dyDescent="0.25">
      <c r="A68" s="48" t="s">
        <v>1709</v>
      </c>
      <c r="B68" s="9" t="s">
        <v>1570</v>
      </c>
      <c r="C68" s="9" t="s">
        <v>316</v>
      </c>
      <c r="D68" s="9"/>
      <c r="E68" s="9" t="s">
        <v>67</v>
      </c>
      <c r="F68" s="73" t="s">
        <v>1867</v>
      </c>
      <c r="G68" s="9" t="s">
        <v>1710</v>
      </c>
      <c r="H68" s="10"/>
      <c r="I68" s="9" t="s">
        <v>1443</v>
      </c>
      <c r="J68" s="9" t="s">
        <v>65</v>
      </c>
    </row>
    <row r="69" spans="1:10" ht="66" x14ac:dyDescent="0.25">
      <c r="A69" s="48" t="s">
        <v>1711</v>
      </c>
      <c r="B69" s="9" t="s">
        <v>1570</v>
      </c>
      <c r="C69" s="9" t="s">
        <v>1303</v>
      </c>
      <c r="D69" s="9"/>
      <c r="E69" s="9" t="s">
        <v>67</v>
      </c>
      <c r="F69" s="73" t="s">
        <v>1875</v>
      </c>
      <c r="G69" s="9" t="s">
        <v>1317</v>
      </c>
      <c r="H69" s="10"/>
      <c r="I69" s="9" t="s">
        <v>1881</v>
      </c>
      <c r="J69" s="9" t="s">
        <v>65</v>
      </c>
    </row>
    <row r="70" spans="1:10" ht="44" x14ac:dyDescent="0.25">
      <c r="A70" s="48" t="s">
        <v>1712</v>
      </c>
      <c r="B70" s="9" t="s">
        <v>1570</v>
      </c>
      <c r="C70" s="9" t="s">
        <v>1302</v>
      </c>
      <c r="D70" s="9"/>
      <c r="E70" s="9" t="s">
        <v>67</v>
      </c>
      <c r="F70" s="73" t="s">
        <v>1882</v>
      </c>
      <c r="G70" s="9" t="s">
        <v>1713</v>
      </c>
      <c r="H70" s="10"/>
      <c r="I70" s="9" t="s">
        <v>1439</v>
      </c>
      <c r="J70" s="9" t="s">
        <v>236</v>
      </c>
    </row>
    <row r="71" spans="1:10" ht="22" x14ac:dyDescent="0.25">
      <c r="A71" s="48" t="s">
        <v>1714</v>
      </c>
      <c r="B71" s="9" t="s">
        <v>1570</v>
      </c>
      <c r="C71" s="9" t="s">
        <v>308</v>
      </c>
      <c r="D71" s="9"/>
      <c r="E71" s="9" t="s">
        <v>67</v>
      </c>
      <c r="F71" s="73" t="s">
        <v>1895</v>
      </c>
      <c r="G71" s="9" t="s">
        <v>1312</v>
      </c>
      <c r="H71" s="10"/>
      <c r="J71" s="9" t="s">
        <v>66</v>
      </c>
    </row>
    <row r="72" spans="1:10" x14ac:dyDescent="0.25">
      <c r="A72" s="48" t="s">
        <v>1715</v>
      </c>
      <c r="B72" s="9" t="s">
        <v>1570</v>
      </c>
      <c r="C72" s="9" t="s">
        <v>1303</v>
      </c>
      <c r="D72" s="9"/>
      <c r="E72" s="9" t="s">
        <v>67</v>
      </c>
      <c r="G72" s="9" t="s">
        <v>1312</v>
      </c>
      <c r="H72" s="10"/>
      <c r="J72" s="9" t="s">
        <v>66</v>
      </c>
    </row>
    <row r="73" spans="1:10" ht="44" x14ac:dyDescent="0.25">
      <c r="A73" s="48" t="s">
        <v>1716</v>
      </c>
      <c r="B73" s="9" t="s">
        <v>1570</v>
      </c>
      <c r="C73" s="9" t="s">
        <v>1303</v>
      </c>
      <c r="D73" s="9"/>
      <c r="E73" s="9" t="s">
        <v>67</v>
      </c>
      <c r="F73" s="73" t="s">
        <v>1898</v>
      </c>
      <c r="G73" s="9" t="s">
        <v>1312</v>
      </c>
      <c r="H73" s="10"/>
      <c r="I73" s="9" t="s">
        <v>1439</v>
      </c>
      <c r="J73" s="9" t="s">
        <v>65</v>
      </c>
    </row>
    <row r="74" spans="1:10" ht="66" x14ac:dyDescent="0.25">
      <c r="A74" s="48" t="s">
        <v>1717</v>
      </c>
      <c r="B74" s="9" t="s">
        <v>1570</v>
      </c>
      <c r="C74" s="9" t="s">
        <v>201</v>
      </c>
      <c r="D74" s="9"/>
      <c r="E74" s="9" t="s">
        <v>67</v>
      </c>
      <c r="F74" s="73" t="s">
        <v>1899</v>
      </c>
      <c r="G74" s="9" t="s">
        <v>1360</v>
      </c>
      <c r="H74" s="10"/>
      <c r="I74" s="9" t="s">
        <v>1439</v>
      </c>
      <c r="J74" s="9" t="s">
        <v>236</v>
      </c>
    </row>
    <row r="75" spans="1:10" x14ac:dyDescent="0.25">
      <c r="A75" s="48" t="s">
        <v>1767</v>
      </c>
      <c r="B75" s="9" t="s">
        <v>1570</v>
      </c>
      <c r="C75" s="9" t="s">
        <v>309</v>
      </c>
      <c r="D75" s="9"/>
      <c r="E75" s="9" t="s">
        <v>67</v>
      </c>
      <c r="G75" s="9" t="s">
        <v>306</v>
      </c>
      <c r="H75" s="10"/>
      <c r="J75" s="9" t="s">
        <v>236</v>
      </c>
    </row>
    <row r="76" spans="1:10" ht="22" x14ac:dyDescent="0.25">
      <c r="A76" s="48" t="s">
        <v>1768</v>
      </c>
      <c r="B76" s="9" t="s">
        <v>1570</v>
      </c>
      <c r="C76" s="9" t="s">
        <v>1308</v>
      </c>
      <c r="D76" s="9"/>
      <c r="E76" s="9" t="s">
        <v>67</v>
      </c>
      <c r="F76" s="73" t="s">
        <v>1796</v>
      </c>
      <c r="G76" s="9" t="s">
        <v>1356</v>
      </c>
      <c r="H76" s="10"/>
      <c r="I76" s="9" t="s">
        <v>1439</v>
      </c>
      <c r="J76" s="9" t="s">
        <v>236</v>
      </c>
    </row>
    <row r="77" spans="1:10" ht="66" x14ac:dyDescent="0.25">
      <c r="A77" s="48" t="s">
        <v>1769</v>
      </c>
      <c r="B77" s="9" t="s">
        <v>1570</v>
      </c>
      <c r="C77" s="9" t="s">
        <v>1308</v>
      </c>
      <c r="D77" s="9"/>
      <c r="E77" s="9" t="s">
        <v>67</v>
      </c>
      <c r="F77" s="73" t="s">
        <v>1866</v>
      </c>
      <c r="G77" s="9" t="s">
        <v>1710</v>
      </c>
      <c r="H77" s="10"/>
      <c r="I77" s="9" t="s">
        <v>1439</v>
      </c>
      <c r="J77" s="9" t="s">
        <v>236</v>
      </c>
    </row>
    <row r="78" spans="1:10" ht="44" x14ac:dyDescent="0.25">
      <c r="A78" s="48" t="s">
        <v>1770</v>
      </c>
      <c r="B78" s="9" t="s">
        <v>1570</v>
      </c>
      <c r="C78" s="9" t="s">
        <v>317</v>
      </c>
      <c r="D78" s="9"/>
      <c r="E78" s="9" t="s">
        <v>67</v>
      </c>
      <c r="F78" s="73" t="s">
        <v>1792</v>
      </c>
      <c r="G78" s="9" t="s">
        <v>1355</v>
      </c>
      <c r="H78" s="10"/>
      <c r="J78" s="9" t="s">
        <v>66</v>
      </c>
    </row>
    <row r="79" spans="1:10" x14ac:dyDescent="0.25">
      <c r="A79" s="48" t="s">
        <v>1771</v>
      </c>
      <c r="B79" s="9" t="s">
        <v>1570</v>
      </c>
      <c r="C79" s="9" t="s">
        <v>317</v>
      </c>
      <c r="D79" s="9"/>
      <c r="E79" s="9" t="s">
        <v>67</v>
      </c>
      <c r="G79" s="9" t="s">
        <v>251</v>
      </c>
      <c r="H79" s="10"/>
      <c r="J79" s="9" t="s">
        <v>66</v>
      </c>
    </row>
    <row r="80" spans="1:10" ht="22" x14ac:dyDescent="0.25">
      <c r="A80" s="48" t="s">
        <v>1772</v>
      </c>
      <c r="B80" s="9" t="s">
        <v>1570</v>
      </c>
      <c r="C80" s="9" t="s">
        <v>317</v>
      </c>
      <c r="D80" s="9"/>
      <c r="E80" s="9" t="s">
        <v>67</v>
      </c>
      <c r="F80" s="73" t="s">
        <v>1851</v>
      </c>
      <c r="G80" s="9" t="s">
        <v>1773</v>
      </c>
      <c r="H80" s="10"/>
      <c r="I80" s="9" t="s">
        <v>1515</v>
      </c>
      <c r="J80" s="9" t="s">
        <v>65</v>
      </c>
    </row>
    <row r="81" spans="1:10" ht="22" x14ac:dyDescent="0.25">
      <c r="A81" s="48" t="s">
        <v>1774</v>
      </c>
      <c r="B81" s="9" t="s">
        <v>1570</v>
      </c>
      <c r="C81" s="9" t="s">
        <v>1395</v>
      </c>
      <c r="D81" s="9"/>
      <c r="E81" s="9" t="s">
        <v>67</v>
      </c>
      <c r="F81" s="73" t="s">
        <v>1890</v>
      </c>
      <c r="G81" s="9" t="s">
        <v>1312</v>
      </c>
      <c r="H81" s="10"/>
      <c r="I81" s="9" t="s">
        <v>1539</v>
      </c>
      <c r="J81" s="9" t="s">
        <v>65</v>
      </c>
    </row>
    <row r="82" spans="1:10" ht="44" x14ac:dyDescent="0.25">
      <c r="A82" s="48" t="s">
        <v>1775</v>
      </c>
      <c r="B82" s="9" t="s">
        <v>1570</v>
      </c>
      <c r="C82" s="9" t="s">
        <v>1776</v>
      </c>
      <c r="D82" s="9"/>
      <c r="E82" s="9" t="s">
        <v>67</v>
      </c>
      <c r="F82" s="73" t="s">
        <v>1800</v>
      </c>
      <c r="G82" s="9" t="s">
        <v>237</v>
      </c>
      <c r="H82" s="10"/>
      <c r="I82" s="9" t="s">
        <v>1439</v>
      </c>
      <c r="J82" s="9" t="s">
        <v>236</v>
      </c>
    </row>
    <row r="83" spans="1:10" ht="88" x14ac:dyDescent="0.25">
      <c r="A83" s="48" t="s">
        <v>1777</v>
      </c>
      <c r="B83" s="9" t="s">
        <v>1570</v>
      </c>
      <c r="C83" s="9" t="s">
        <v>1308</v>
      </c>
      <c r="D83" s="9"/>
      <c r="E83" s="9" t="s">
        <v>67</v>
      </c>
      <c r="F83" s="73" t="s">
        <v>1810</v>
      </c>
      <c r="G83" s="9" t="s">
        <v>255</v>
      </c>
      <c r="H83" s="10"/>
      <c r="I83" s="9" t="s">
        <v>1476</v>
      </c>
      <c r="J83" s="9" t="s">
        <v>236</v>
      </c>
    </row>
    <row r="84" spans="1:10" x14ac:dyDescent="0.25">
      <c r="A84" s="48" t="s">
        <v>1778</v>
      </c>
      <c r="B84" s="9" t="s">
        <v>1570</v>
      </c>
      <c r="C84" s="9" t="s">
        <v>1308</v>
      </c>
      <c r="D84" s="9"/>
      <c r="E84" s="9" t="s">
        <v>67</v>
      </c>
      <c r="G84" s="9" t="s">
        <v>306</v>
      </c>
      <c r="H84" s="10"/>
      <c r="J84" s="9" t="s">
        <v>66</v>
      </c>
    </row>
    <row r="85" spans="1:10" ht="22" x14ac:dyDescent="0.25">
      <c r="A85" s="48" t="s">
        <v>1779</v>
      </c>
      <c r="B85" s="9" t="s">
        <v>1570</v>
      </c>
      <c r="C85" s="9" t="s">
        <v>1308</v>
      </c>
      <c r="D85" s="9"/>
      <c r="E85" s="9" t="s">
        <v>67</v>
      </c>
      <c r="F85" s="73" t="s">
        <v>1850</v>
      </c>
      <c r="G85" s="9" t="s">
        <v>251</v>
      </c>
      <c r="H85" s="10"/>
      <c r="I85" s="9" t="s">
        <v>1515</v>
      </c>
      <c r="J85" s="9" t="s">
        <v>65</v>
      </c>
    </row>
    <row r="86" spans="1:10" ht="22" x14ac:dyDescent="0.25">
      <c r="A86" s="48" t="s">
        <v>1780</v>
      </c>
      <c r="B86" s="9" t="s">
        <v>1570</v>
      </c>
      <c r="C86" s="9" t="s">
        <v>1308</v>
      </c>
      <c r="D86" s="9"/>
      <c r="E86" s="9" t="s">
        <v>67</v>
      </c>
      <c r="F86" s="73" t="s">
        <v>1897</v>
      </c>
      <c r="G86" s="9" t="s">
        <v>1360</v>
      </c>
      <c r="H86" s="10"/>
      <c r="I86" s="9" t="s">
        <v>1439</v>
      </c>
      <c r="J86" s="9" t="s">
        <v>236</v>
      </c>
    </row>
    <row r="87" spans="1:10" x14ac:dyDescent="0.25">
      <c r="A87" s="48" t="s">
        <v>1780</v>
      </c>
      <c r="B87" s="9" t="s">
        <v>1570</v>
      </c>
      <c r="C87" s="9" t="s">
        <v>203</v>
      </c>
      <c r="D87" s="9"/>
      <c r="E87" s="9"/>
      <c r="G87" s="9"/>
      <c r="H87" s="10"/>
      <c r="I87" s="9" t="s">
        <v>1439</v>
      </c>
      <c r="J87" s="9" t="s">
        <v>236</v>
      </c>
    </row>
    <row r="88" spans="1:10" ht="66" x14ac:dyDescent="0.25">
      <c r="A88" s="48" t="s">
        <v>1627</v>
      </c>
      <c r="B88" s="9" t="s">
        <v>1570</v>
      </c>
      <c r="C88" s="9" t="s">
        <v>1358</v>
      </c>
      <c r="D88" s="9"/>
      <c r="E88" s="9" t="s">
        <v>68</v>
      </c>
      <c r="F88" s="73" t="s">
        <v>1754</v>
      </c>
      <c r="G88" s="9" t="s">
        <v>306</v>
      </c>
      <c r="H88" s="10"/>
      <c r="I88" s="9" t="s">
        <v>1149</v>
      </c>
      <c r="J88" s="9" t="s">
        <v>236</v>
      </c>
    </row>
    <row r="89" spans="1:10" ht="88" x14ac:dyDescent="0.25">
      <c r="A89" s="48" t="s">
        <v>1628</v>
      </c>
      <c r="B89" s="9" t="s">
        <v>1570</v>
      </c>
      <c r="C89" s="9" t="s">
        <v>331</v>
      </c>
      <c r="D89" s="9"/>
      <c r="E89" s="9" t="s">
        <v>68</v>
      </c>
      <c r="F89" s="73" t="s">
        <v>1753</v>
      </c>
      <c r="G89" s="9" t="s">
        <v>306</v>
      </c>
      <c r="H89" s="10"/>
      <c r="I89" s="9" t="s">
        <v>1038</v>
      </c>
      <c r="J89" s="9" t="s">
        <v>236</v>
      </c>
    </row>
    <row r="90" spans="1:10" ht="44" x14ac:dyDescent="0.25">
      <c r="A90" s="48" t="s">
        <v>1629</v>
      </c>
      <c r="B90" s="9" t="s">
        <v>1570</v>
      </c>
      <c r="C90" s="9" t="s">
        <v>346</v>
      </c>
      <c r="D90" s="9"/>
      <c r="E90" s="9" t="s">
        <v>68</v>
      </c>
      <c r="F90" s="73" t="s">
        <v>1755</v>
      </c>
      <c r="G90" s="9" t="s">
        <v>1357</v>
      </c>
      <c r="H90" s="10"/>
      <c r="I90" s="9" t="s">
        <v>1038</v>
      </c>
      <c r="J90" s="9" t="s">
        <v>236</v>
      </c>
    </row>
    <row r="91" spans="1:10" ht="66" x14ac:dyDescent="0.25">
      <c r="A91" s="48" t="s">
        <v>1630</v>
      </c>
      <c r="B91" s="9" t="s">
        <v>1570</v>
      </c>
      <c r="C91" s="9" t="s">
        <v>331</v>
      </c>
      <c r="D91" s="9"/>
      <c r="E91" s="9" t="s">
        <v>68</v>
      </c>
      <c r="F91" s="73" t="s">
        <v>1756</v>
      </c>
      <c r="G91" s="9" t="s">
        <v>1355</v>
      </c>
      <c r="H91" s="10"/>
      <c r="I91" s="9" t="s">
        <v>1149</v>
      </c>
      <c r="J91" s="9" t="s">
        <v>236</v>
      </c>
    </row>
    <row r="92" spans="1:10" ht="44" x14ac:dyDescent="0.25">
      <c r="A92" s="48" t="s">
        <v>1631</v>
      </c>
      <c r="B92" s="9" t="s">
        <v>1570</v>
      </c>
      <c r="C92" s="9" t="s">
        <v>232</v>
      </c>
      <c r="D92" s="9"/>
      <c r="E92" s="9" t="s">
        <v>68</v>
      </c>
      <c r="F92" s="73" t="s">
        <v>1757</v>
      </c>
      <c r="G92" s="9" t="s">
        <v>1632</v>
      </c>
      <c r="H92" s="10"/>
      <c r="I92" s="9" t="s">
        <v>1036</v>
      </c>
      <c r="J92" s="9" t="s">
        <v>236</v>
      </c>
    </row>
    <row r="93" spans="1:10" x14ac:dyDescent="0.25">
      <c r="A93" s="48" t="s">
        <v>1633</v>
      </c>
      <c r="B93" s="9" t="s">
        <v>1570</v>
      </c>
      <c r="C93" s="9" t="s">
        <v>329</v>
      </c>
      <c r="D93" s="9"/>
      <c r="E93" s="9" t="s">
        <v>68</v>
      </c>
      <c r="G93" s="9" t="s">
        <v>237</v>
      </c>
      <c r="H93" s="10"/>
      <c r="I93" s="9" t="s">
        <v>1149</v>
      </c>
      <c r="J93" s="9" t="s">
        <v>236</v>
      </c>
    </row>
    <row r="94" spans="1:10" x14ac:dyDescent="0.25">
      <c r="A94" s="48" t="s">
        <v>1634</v>
      </c>
      <c r="B94" s="9" t="s">
        <v>1570</v>
      </c>
      <c r="C94" s="9" t="s">
        <v>331</v>
      </c>
      <c r="D94" s="9"/>
      <c r="E94" s="9" t="s">
        <v>68</v>
      </c>
      <c r="G94" s="9" t="s">
        <v>237</v>
      </c>
      <c r="H94" s="10"/>
      <c r="I94" s="9" t="s">
        <v>1763</v>
      </c>
      <c r="J94" s="9" t="s">
        <v>236</v>
      </c>
    </row>
    <row r="95" spans="1:10" ht="66" x14ac:dyDescent="0.25">
      <c r="A95" s="48" t="s">
        <v>1635</v>
      </c>
      <c r="B95" s="9" t="s">
        <v>1570</v>
      </c>
      <c r="C95" s="9" t="s">
        <v>336</v>
      </c>
      <c r="D95" s="9"/>
      <c r="E95" s="9" t="s">
        <v>68</v>
      </c>
      <c r="F95" s="73" t="s">
        <v>1764</v>
      </c>
      <c r="G95" s="9" t="s">
        <v>1349</v>
      </c>
      <c r="H95" s="10"/>
      <c r="I95" s="9" t="s">
        <v>1271</v>
      </c>
      <c r="J95" s="9" t="s">
        <v>236</v>
      </c>
    </row>
    <row r="96" spans="1:10" ht="44" x14ac:dyDescent="0.25">
      <c r="A96" s="72" t="s">
        <v>1636</v>
      </c>
      <c r="B96" s="9" t="s">
        <v>1570</v>
      </c>
      <c r="C96" s="9" t="s">
        <v>232</v>
      </c>
      <c r="D96" s="9"/>
      <c r="E96" s="9" t="s">
        <v>68</v>
      </c>
      <c r="G96" s="73" t="s">
        <v>1680</v>
      </c>
      <c r="H96" s="10"/>
      <c r="J96" s="9" t="s">
        <v>66</v>
      </c>
    </row>
    <row r="97" spans="1:11" ht="44" x14ac:dyDescent="0.25">
      <c r="A97" s="48" t="s">
        <v>1637</v>
      </c>
      <c r="B97" s="9" t="s">
        <v>1570</v>
      </c>
      <c r="C97" s="9" t="s">
        <v>1638</v>
      </c>
      <c r="D97" s="9"/>
      <c r="E97" s="9" t="s">
        <v>68</v>
      </c>
      <c r="F97" s="73" t="s">
        <v>1765</v>
      </c>
      <c r="G97" s="9" t="s">
        <v>1346</v>
      </c>
      <c r="H97" s="10"/>
      <c r="J97" s="9" t="s">
        <v>65</v>
      </c>
    </row>
    <row r="98" spans="1:11" x14ac:dyDescent="0.25">
      <c r="A98" s="48" t="s">
        <v>1639</v>
      </c>
      <c r="B98" s="9" t="s">
        <v>1570</v>
      </c>
      <c r="C98" s="9" t="s">
        <v>234</v>
      </c>
      <c r="D98" s="9"/>
      <c r="E98" s="9" t="s">
        <v>68</v>
      </c>
      <c r="F98" s="9" t="s">
        <v>1793</v>
      </c>
      <c r="G98" s="9" t="s">
        <v>255</v>
      </c>
      <c r="H98" s="10"/>
      <c r="I98" s="9" t="s">
        <v>1147</v>
      </c>
      <c r="J98" s="9" t="s">
        <v>65</v>
      </c>
    </row>
    <row r="99" spans="1:11" ht="44" x14ac:dyDescent="0.25">
      <c r="A99" s="48" t="s">
        <v>1640</v>
      </c>
      <c r="B99" s="9" t="s">
        <v>1570</v>
      </c>
      <c r="C99" s="9" t="s">
        <v>235</v>
      </c>
      <c r="D99" s="9"/>
      <c r="E99" s="9" t="s">
        <v>68</v>
      </c>
      <c r="F99" s="73" t="s">
        <v>1794</v>
      </c>
      <c r="G99" s="9" t="s">
        <v>255</v>
      </c>
      <c r="H99" s="10"/>
      <c r="I99" s="9" t="s">
        <v>1439</v>
      </c>
      <c r="J99" s="9" t="s">
        <v>236</v>
      </c>
    </row>
    <row r="100" spans="1:11" ht="44" x14ac:dyDescent="0.25">
      <c r="A100" s="48" t="s">
        <v>1641</v>
      </c>
      <c r="B100" s="9" t="s">
        <v>1570</v>
      </c>
      <c r="C100" s="9" t="s">
        <v>232</v>
      </c>
      <c r="D100" s="9"/>
      <c r="E100" s="9" t="s">
        <v>68</v>
      </c>
      <c r="F100" s="73" t="s">
        <v>1795</v>
      </c>
      <c r="G100" s="9" t="s">
        <v>255</v>
      </c>
      <c r="H100" s="10"/>
      <c r="I100" s="9" t="s">
        <v>1001</v>
      </c>
      <c r="J100" s="9" t="s">
        <v>236</v>
      </c>
      <c r="K100" t="s">
        <v>1805</v>
      </c>
    </row>
    <row r="101" spans="1:11" ht="44" x14ac:dyDescent="0.25">
      <c r="A101" s="48" t="s">
        <v>1642</v>
      </c>
      <c r="B101" s="9" t="s">
        <v>1570</v>
      </c>
      <c r="C101" s="9" t="s">
        <v>232</v>
      </c>
      <c r="D101" s="9"/>
      <c r="E101" s="9" t="s">
        <v>68</v>
      </c>
      <c r="F101" s="73" t="s">
        <v>1808</v>
      </c>
      <c r="G101" s="9" t="s">
        <v>255</v>
      </c>
      <c r="H101" s="10"/>
      <c r="J101" s="9" t="s">
        <v>236</v>
      </c>
    </row>
    <row r="102" spans="1:11" x14ac:dyDescent="0.25">
      <c r="A102" s="48" t="s">
        <v>1643</v>
      </c>
      <c r="B102" s="9" t="s">
        <v>1570</v>
      </c>
      <c r="C102" s="9" t="s">
        <v>331</v>
      </c>
      <c r="D102" s="9"/>
      <c r="E102" s="9" t="s">
        <v>68</v>
      </c>
      <c r="G102" s="9" t="s">
        <v>255</v>
      </c>
      <c r="H102" s="10"/>
      <c r="J102" s="9" t="s">
        <v>236</v>
      </c>
    </row>
    <row r="103" spans="1:11" x14ac:dyDescent="0.25">
      <c r="A103" s="48" t="s">
        <v>1644</v>
      </c>
      <c r="B103" s="9" t="s">
        <v>1570</v>
      </c>
      <c r="C103" s="9" t="s">
        <v>232</v>
      </c>
      <c r="D103" s="9"/>
      <c r="E103" s="9" t="s">
        <v>68</v>
      </c>
      <c r="G103" s="9" t="s">
        <v>255</v>
      </c>
      <c r="H103" s="10"/>
      <c r="J103" s="9" t="s">
        <v>66</v>
      </c>
    </row>
    <row r="104" spans="1:11" x14ac:dyDescent="0.25">
      <c r="A104" s="48" t="s">
        <v>1645</v>
      </c>
      <c r="B104" s="9" t="s">
        <v>1570</v>
      </c>
      <c r="C104" s="9" t="s">
        <v>329</v>
      </c>
      <c r="D104" s="9"/>
      <c r="E104" s="9" t="s">
        <v>68</v>
      </c>
      <c r="G104" s="9" t="s">
        <v>255</v>
      </c>
      <c r="H104" s="10"/>
      <c r="J104" s="9" t="s">
        <v>66</v>
      </c>
    </row>
    <row r="105" spans="1:11" x14ac:dyDescent="0.25">
      <c r="A105" s="48" t="s">
        <v>1646</v>
      </c>
      <c r="B105" s="9" t="s">
        <v>1570</v>
      </c>
      <c r="C105" s="9" t="s">
        <v>235</v>
      </c>
      <c r="E105" s="9" t="s">
        <v>68</v>
      </c>
      <c r="G105" s="9" t="s">
        <v>255</v>
      </c>
      <c r="J105" s="9" t="s">
        <v>236</v>
      </c>
    </row>
    <row r="106" spans="1:11" x14ac:dyDescent="0.25">
      <c r="A106" s="48" t="s">
        <v>1647</v>
      </c>
      <c r="B106" s="9" t="s">
        <v>1570</v>
      </c>
      <c r="C106" s="9" t="s">
        <v>1638</v>
      </c>
      <c r="E106" s="9" t="s">
        <v>68</v>
      </c>
      <c r="G106" s="9" t="s">
        <v>255</v>
      </c>
      <c r="J106" s="9" t="s">
        <v>66</v>
      </c>
    </row>
    <row r="107" spans="1:11" x14ac:dyDescent="0.25">
      <c r="A107" s="48" t="s">
        <v>1648</v>
      </c>
      <c r="B107" s="9" t="s">
        <v>1570</v>
      </c>
      <c r="C107" s="9" t="s">
        <v>331</v>
      </c>
      <c r="E107" s="9" t="s">
        <v>68</v>
      </c>
      <c r="G107" s="9" t="s">
        <v>238</v>
      </c>
      <c r="J107" s="9" t="s">
        <v>65</v>
      </c>
    </row>
    <row r="108" spans="1:11" x14ac:dyDescent="0.25">
      <c r="A108" s="48" t="s">
        <v>1649</v>
      </c>
      <c r="B108" s="9" t="s">
        <v>1570</v>
      </c>
      <c r="C108" s="9" t="s">
        <v>1327</v>
      </c>
      <c r="E108" s="9" t="s">
        <v>68</v>
      </c>
      <c r="G108" s="9" t="s">
        <v>238</v>
      </c>
      <c r="J108" s="9" t="s">
        <v>236</v>
      </c>
    </row>
    <row r="109" spans="1:11" x14ac:dyDescent="0.25">
      <c r="A109" s="48" t="s">
        <v>1650</v>
      </c>
      <c r="B109" s="9" t="s">
        <v>1570</v>
      </c>
      <c r="C109" s="9" t="s">
        <v>331</v>
      </c>
      <c r="E109" s="9" t="s">
        <v>68</v>
      </c>
      <c r="G109" s="9" t="s">
        <v>238</v>
      </c>
      <c r="J109" s="9" t="s">
        <v>66</v>
      </c>
    </row>
    <row r="110" spans="1:11" ht="66" x14ac:dyDescent="0.25">
      <c r="A110" s="72" t="s">
        <v>1651</v>
      </c>
      <c r="B110" s="9" t="s">
        <v>1570</v>
      </c>
      <c r="C110" s="9" t="s">
        <v>1652</v>
      </c>
      <c r="E110" s="9" t="s">
        <v>68</v>
      </c>
      <c r="G110" s="73" t="s">
        <v>1681</v>
      </c>
      <c r="J110" s="9" t="s">
        <v>236</v>
      </c>
    </row>
    <row r="111" spans="1:11" ht="66" x14ac:dyDescent="0.25">
      <c r="A111" s="48" t="s">
        <v>1654</v>
      </c>
      <c r="B111" s="9" t="s">
        <v>1570</v>
      </c>
      <c r="C111" s="9" t="s">
        <v>336</v>
      </c>
      <c r="E111" s="9" t="s">
        <v>68</v>
      </c>
      <c r="G111" s="73" t="s">
        <v>1401</v>
      </c>
      <c r="I111" s="9" t="s">
        <v>1439</v>
      </c>
      <c r="J111" s="9" t="s">
        <v>236</v>
      </c>
    </row>
    <row r="112" spans="1:11" ht="44" x14ac:dyDescent="0.25">
      <c r="A112" s="48" t="s">
        <v>1655</v>
      </c>
      <c r="B112" s="9" t="s">
        <v>1570</v>
      </c>
      <c r="C112" s="9" t="s">
        <v>235</v>
      </c>
      <c r="E112" s="9" t="s">
        <v>68</v>
      </c>
      <c r="F112" s="73" t="s">
        <v>1824</v>
      </c>
      <c r="G112" s="9" t="s">
        <v>1599</v>
      </c>
      <c r="I112" s="9" t="s">
        <v>1002</v>
      </c>
      <c r="J112" s="9" t="s">
        <v>65</v>
      </c>
    </row>
    <row r="113" spans="1:10" ht="44" x14ac:dyDescent="0.25">
      <c r="A113" s="48" t="s">
        <v>1656</v>
      </c>
      <c r="B113" s="9" t="s">
        <v>1570</v>
      </c>
      <c r="C113" s="9" t="s">
        <v>1327</v>
      </c>
      <c r="E113" s="9" t="s">
        <v>68</v>
      </c>
      <c r="F113" s="73" t="s">
        <v>1825</v>
      </c>
      <c r="G113" s="9" t="s">
        <v>307</v>
      </c>
      <c r="I113" s="9" t="s">
        <v>1439</v>
      </c>
      <c r="J113" s="9" t="s">
        <v>236</v>
      </c>
    </row>
    <row r="114" spans="1:10" ht="44" x14ac:dyDescent="0.25">
      <c r="A114" s="72" t="s">
        <v>1657</v>
      </c>
      <c r="B114" s="9" t="s">
        <v>1570</v>
      </c>
      <c r="C114" s="9" t="s">
        <v>1652</v>
      </c>
      <c r="E114" s="9" t="s">
        <v>68</v>
      </c>
      <c r="F114" s="73" t="s">
        <v>1826</v>
      </c>
      <c r="G114" s="73" t="s">
        <v>1682</v>
      </c>
      <c r="I114" s="9" t="s">
        <v>1827</v>
      </c>
      <c r="J114" s="9" t="s">
        <v>65</v>
      </c>
    </row>
    <row r="115" spans="1:10" ht="66" x14ac:dyDescent="0.25">
      <c r="A115" s="72" t="s">
        <v>1658</v>
      </c>
      <c r="B115" s="9" t="s">
        <v>1570</v>
      </c>
      <c r="C115" s="9" t="s">
        <v>331</v>
      </c>
      <c r="E115" s="9" t="s">
        <v>68</v>
      </c>
      <c r="F115" s="73" t="s">
        <v>1828</v>
      </c>
      <c r="G115" s="73" t="s">
        <v>1678</v>
      </c>
      <c r="I115" s="9" t="s">
        <v>1827</v>
      </c>
      <c r="J115" s="9" t="s">
        <v>65</v>
      </c>
    </row>
    <row r="116" spans="1:10" ht="44" x14ac:dyDescent="0.25">
      <c r="A116" s="48" t="s">
        <v>1659</v>
      </c>
      <c r="B116" s="9" t="s">
        <v>1570</v>
      </c>
      <c r="C116" s="9" t="s">
        <v>1652</v>
      </c>
      <c r="E116" s="9" t="s">
        <v>68</v>
      </c>
      <c r="F116" s="73" t="s">
        <v>1829</v>
      </c>
      <c r="G116" s="9" t="s">
        <v>251</v>
      </c>
      <c r="I116" s="9" t="s">
        <v>1830</v>
      </c>
      <c r="J116" s="9" t="s">
        <v>65</v>
      </c>
    </row>
    <row r="117" spans="1:10" ht="22" x14ac:dyDescent="0.25">
      <c r="A117" s="48" t="s">
        <v>1660</v>
      </c>
      <c r="B117" s="9" t="s">
        <v>1570</v>
      </c>
      <c r="C117" s="9" t="s">
        <v>1661</v>
      </c>
      <c r="E117" s="9" t="s">
        <v>68</v>
      </c>
      <c r="F117" s="73" t="s">
        <v>1831</v>
      </c>
      <c r="G117" s="9" t="s">
        <v>251</v>
      </c>
      <c r="I117" s="9" t="s">
        <v>1149</v>
      </c>
      <c r="J117" s="9" t="s">
        <v>236</v>
      </c>
    </row>
    <row r="118" spans="1:10" ht="44" x14ac:dyDescent="0.25">
      <c r="A118" s="48" t="s">
        <v>1662</v>
      </c>
      <c r="B118" s="9" t="s">
        <v>1570</v>
      </c>
      <c r="C118" s="9" t="s">
        <v>346</v>
      </c>
      <c r="E118" s="9" t="s">
        <v>68</v>
      </c>
      <c r="F118" s="73" t="s">
        <v>1832</v>
      </c>
      <c r="G118" s="9" t="s">
        <v>251</v>
      </c>
      <c r="I118" s="9" t="s">
        <v>1439</v>
      </c>
      <c r="J118" s="9" t="s">
        <v>236</v>
      </c>
    </row>
    <row r="119" spans="1:10" ht="22" x14ac:dyDescent="0.25">
      <c r="A119" s="48" t="s">
        <v>1663</v>
      </c>
      <c r="B119" s="9" t="s">
        <v>1570</v>
      </c>
      <c r="C119" s="9" t="s">
        <v>329</v>
      </c>
      <c r="E119" s="9" t="s">
        <v>68</v>
      </c>
      <c r="F119" s="73" t="s">
        <v>1833</v>
      </c>
      <c r="G119" s="9" t="s">
        <v>251</v>
      </c>
      <c r="I119" s="73" t="s">
        <v>1834</v>
      </c>
      <c r="J119" s="9" t="s">
        <v>236</v>
      </c>
    </row>
    <row r="120" spans="1:10" ht="22" x14ac:dyDescent="0.25">
      <c r="A120" s="48" t="s">
        <v>1664</v>
      </c>
      <c r="B120" s="9" t="s">
        <v>1570</v>
      </c>
      <c r="C120" s="9" t="s">
        <v>234</v>
      </c>
      <c r="E120" s="9" t="s">
        <v>68</v>
      </c>
      <c r="F120" s="73" t="s">
        <v>1835</v>
      </c>
      <c r="G120" s="9" t="s">
        <v>251</v>
      </c>
      <c r="I120" s="9" t="s">
        <v>1859</v>
      </c>
      <c r="J120" s="9" t="s">
        <v>65</v>
      </c>
    </row>
    <row r="121" spans="1:10" ht="44" x14ac:dyDescent="0.25">
      <c r="A121" s="48" t="s">
        <v>1665</v>
      </c>
      <c r="B121" s="9" t="s">
        <v>1570</v>
      </c>
      <c r="C121" s="9" t="s">
        <v>233</v>
      </c>
      <c r="E121" s="9" t="s">
        <v>68</v>
      </c>
      <c r="F121" s="73" t="s">
        <v>1886</v>
      </c>
      <c r="G121" s="9" t="s">
        <v>314</v>
      </c>
      <c r="I121" s="9" t="s">
        <v>1037</v>
      </c>
      <c r="J121" s="9" t="s">
        <v>236</v>
      </c>
    </row>
    <row r="122" spans="1:10" ht="66" x14ac:dyDescent="0.25">
      <c r="A122" s="48" t="s">
        <v>1666</v>
      </c>
      <c r="B122" s="9" t="s">
        <v>1570</v>
      </c>
      <c r="C122" s="9" t="s">
        <v>235</v>
      </c>
      <c r="E122" s="9" t="s">
        <v>68</v>
      </c>
      <c r="F122" s="73" t="s">
        <v>1887</v>
      </c>
      <c r="G122" s="9" t="s">
        <v>314</v>
      </c>
      <c r="J122" s="9" t="s">
        <v>236</v>
      </c>
    </row>
    <row r="123" spans="1:10" x14ac:dyDescent="0.25">
      <c r="A123" s="48" t="s">
        <v>1667</v>
      </c>
      <c r="B123" s="9" t="s">
        <v>1570</v>
      </c>
      <c r="C123" s="9" t="s">
        <v>235</v>
      </c>
      <c r="E123" s="9" t="s">
        <v>68</v>
      </c>
      <c r="G123" s="9" t="s">
        <v>1617</v>
      </c>
      <c r="J123" s="9" t="s">
        <v>236</v>
      </c>
    </row>
    <row r="124" spans="1:10" x14ac:dyDescent="0.25">
      <c r="A124" s="48" t="s">
        <v>1668</v>
      </c>
      <c r="B124" s="9" t="s">
        <v>1570</v>
      </c>
      <c r="C124" s="9" t="s">
        <v>235</v>
      </c>
      <c r="E124" s="9" t="s">
        <v>68</v>
      </c>
      <c r="G124" s="9" t="s">
        <v>1617</v>
      </c>
      <c r="J124" s="9" t="s">
        <v>66</v>
      </c>
    </row>
    <row r="125" spans="1:10" x14ac:dyDescent="0.25">
      <c r="A125" s="48" t="s">
        <v>1669</v>
      </c>
      <c r="B125" s="9" t="s">
        <v>1570</v>
      </c>
      <c r="C125" s="9" t="s">
        <v>235</v>
      </c>
      <c r="E125" s="9" t="s">
        <v>68</v>
      </c>
      <c r="G125" s="9" t="s">
        <v>1619</v>
      </c>
      <c r="J125" s="9" t="s">
        <v>236</v>
      </c>
    </row>
    <row r="126" spans="1:10" ht="66" x14ac:dyDescent="0.25">
      <c r="A126" s="72" t="s">
        <v>1670</v>
      </c>
      <c r="B126" s="9" t="s">
        <v>1570</v>
      </c>
      <c r="C126" s="9" t="s">
        <v>1638</v>
      </c>
      <c r="E126" s="9" t="s">
        <v>68</v>
      </c>
      <c r="F126" s="73" t="s">
        <v>1893</v>
      </c>
      <c r="G126" s="73" t="s">
        <v>1402</v>
      </c>
      <c r="I126" s="9" t="s">
        <v>1176</v>
      </c>
      <c r="J126" s="9" t="s">
        <v>236</v>
      </c>
    </row>
    <row r="127" spans="1:10" x14ac:dyDescent="0.25">
      <c r="A127" s="48" t="s">
        <v>1671</v>
      </c>
      <c r="B127" s="9" t="s">
        <v>1570</v>
      </c>
      <c r="C127" s="9" t="s">
        <v>232</v>
      </c>
      <c r="E127" s="9" t="s">
        <v>68</v>
      </c>
      <c r="G127" s="9" t="s">
        <v>1322</v>
      </c>
      <c r="J127" s="9" t="s">
        <v>66</v>
      </c>
    </row>
    <row r="128" spans="1:10" ht="22" x14ac:dyDescent="0.25">
      <c r="A128" s="48" t="s">
        <v>1672</v>
      </c>
      <c r="B128" s="9" t="s">
        <v>1570</v>
      </c>
      <c r="C128" s="9" t="s">
        <v>232</v>
      </c>
      <c r="E128" s="9" t="s">
        <v>68</v>
      </c>
      <c r="F128" s="73" t="s">
        <v>1896</v>
      </c>
      <c r="G128" s="9" t="s">
        <v>1322</v>
      </c>
      <c r="J128" s="9" t="s">
        <v>236</v>
      </c>
    </row>
    <row r="129" spans="1:10" x14ac:dyDescent="0.25">
      <c r="A129" s="48" t="s">
        <v>1673</v>
      </c>
      <c r="B129" s="9" t="s">
        <v>1570</v>
      </c>
      <c r="C129" s="9" t="s">
        <v>1674</v>
      </c>
      <c r="E129" s="9" t="s">
        <v>68</v>
      </c>
      <c r="G129" s="9" t="s">
        <v>1675</v>
      </c>
      <c r="J129" s="9" t="s">
        <v>66</v>
      </c>
    </row>
    <row r="130" spans="1:10" x14ac:dyDescent="0.25">
      <c r="A130" s="48" t="s">
        <v>1720</v>
      </c>
      <c r="B130" s="9" t="s">
        <v>1570</v>
      </c>
      <c r="C130" s="9" t="s">
        <v>1721</v>
      </c>
      <c r="E130" s="9" t="s">
        <v>68</v>
      </c>
      <c r="G130" s="9" t="s">
        <v>1722</v>
      </c>
      <c r="J130" s="9" t="s">
        <v>66</v>
      </c>
    </row>
    <row r="131" spans="1:10" ht="66" x14ac:dyDescent="0.25">
      <c r="A131" s="48" t="s">
        <v>1723</v>
      </c>
      <c r="B131" s="9" t="s">
        <v>1570</v>
      </c>
      <c r="C131" s="9" t="s">
        <v>235</v>
      </c>
      <c r="E131" s="9" t="s">
        <v>68</v>
      </c>
      <c r="F131" s="73" t="s">
        <v>1900</v>
      </c>
      <c r="G131" s="9" t="s">
        <v>1710</v>
      </c>
      <c r="I131" s="9" t="s">
        <v>1439</v>
      </c>
      <c r="J131" s="9" t="s">
        <v>236</v>
      </c>
    </row>
    <row r="132" spans="1:10" ht="44" x14ac:dyDescent="0.25">
      <c r="A132" s="48" t="s">
        <v>1724</v>
      </c>
      <c r="B132" s="9" t="s">
        <v>1570</v>
      </c>
      <c r="C132" s="9" t="s">
        <v>1320</v>
      </c>
      <c r="E132" s="9" t="s">
        <v>68</v>
      </c>
      <c r="F132" s="73" t="s">
        <v>1901</v>
      </c>
      <c r="G132" s="9" t="s">
        <v>1710</v>
      </c>
      <c r="J132" s="9" t="s">
        <v>65</v>
      </c>
    </row>
    <row r="133" spans="1:10" x14ac:dyDescent="0.25">
      <c r="A133" s="48" t="s">
        <v>1725</v>
      </c>
      <c r="B133" s="9" t="s">
        <v>1570</v>
      </c>
      <c r="C133" s="9" t="s">
        <v>1726</v>
      </c>
      <c r="E133" s="9" t="s">
        <v>68</v>
      </c>
      <c r="G133" s="9" t="s">
        <v>1727</v>
      </c>
      <c r="I133" s="9" t="s">
        <v>1149</v>
      </c>
      <c r="J133" s="9" t="s">
        <v>236</v>
      </c>
    </row>
    <row r="134" spans="1:10" x14ac:dyDescent="0.25">
      <c r="A134" s="48" t="s">
        <v>1728</v>
      </c>
      <c r="B134" s="9" t="s">
        <v>1570</v>
      </c>
      <c r="C134" s="9" t="s">
        <v>232</v>
      </c>
      <c r="E134" s="9" t="s">
        <v>68</v>
      </c>
      <c r="G134" s="9" t="s">
        <v>1729</v>
      </c>
      <c r="J134" s="9" t="s">
        <v>66</v>
      </c>
    </row>
    <row r="135" spans="1:10" x14ac:dyDescent="0.25">
      <c r="A135" s="48" t="s">
        <v>1730</v>
      </c>
      <c r="B135" s="9" t="s">
        <v>1570</v>
      </c>
      <c r="C135" s="9" t="s">
        <v>1726</v>
      </c>
      <c r="E135" s="9" t="s">
        <v>68</v>
      </c>
      <c r="G135" s="9" t="s">
        <v>1731</v>
      </c>
      <c r="J135" s="9" t="s">
        <v>65</v>
      </c>
    </row>
    <row r="136" spans="1:10" x14ac:dyDescent="0.25">
      <c r="A136" s="48" t="s">
        <v>1732</v>
      </c>
      <c r="B136" s="9" t="s">
        <v>1570</v>
      </c>
      <c r="C136" s="9" t="s">
        <v>324</v>
      </c>
      <c r="E136" s="9" t="s">
        <v>68</v>
      </c>
      <c r="G136" s="9" t="s">
        <v>1312</v>
      </c>
      <c r="J136" s="9" t="s">
        <v>65</v>
      </c>
    </row>
    <row r="137" spans="1:10" x14ac:dyDescent="0.25">
      <c r="A137" s="48" t="s">
        <v>1733</v>
      </c>
      <c r="B137" s="9" t="s">
        <v>1570</v>
      </c>
      <c r="C137" s="9" t="s">
        <v>331</v>
      </c>
      <c r="E137" s="9" t="s">
        <v>68</v>
      </c>
      <c r="G137" s="9" t="s">
        <v>1312</v>
      </c>
      <c r="J137" s="9" t="s">
        <v>236</v>
      </c>
    </row>
    <row r="138" spans="1:10" x14ac:dyDescent="0.25">
      <c r="A138" s="48" t="s">
        <v>1734</v>
      </c>
      <c r="B138" s="9" t="s">
        <v>1570</v>
      </c>
      <c r="C138" s="9" t="s">
        <v>235</v>
      </c>
      <c r="E138" s="9" t="s">
        <v>68</v>
      </c>
      <c r="G138" s="9" t="s">
        <v>1312</v>
      </c>
      <c r="J138" s="9" t="s">
        <v>66</v>
      </c>
    </row>
    <row r="139" spans="1:10" ht="44" x14ac:dyDescent="0.25">
      <c r="A139" s="48" t="s">
        <v>1735</v>
      </c>
      <c r="B139" s="9" t="s">
        <v>1570</v>
      </c>
      <c r="C139" s="9" t="s">
        <v>235</v>
      </c>
      <c r="E139" s="9" t="s">
        <v>68</v>
      </c>
      <c r="F139" s="73" t="s">
        <v>1908</v>
      </c>
      <c r="G139" s="9" t="s">
        <v>1312</v>
      </c>
      <c r="I139" s="9" t="s">
        <v>1439</v>
      </c>
      <c r="J139" s="9" t="s">
        <v>236</v>
      </c>
    </row>
    <row r="140" spans="1:10" ht="22" x14ac:dyDescent="0.25">
      <c r="A140" s="48" t="s">
        <v>1736</v>
      </c>
      <c r="B140" s="9" t="s">
        <v>1570</v>
      </c>
      <c r="C140" s="9" t="s">
        <v>232</v>
      </c>
      <c r="E140" s="9" t="s">
        <v>68</v>
      </c>
      <c r="F140" s="73" t="s">
        <v>1909</v>
      </c>
      <c r="G140" s="9" t="s">
        <v>1312</v>
      </c>
      <c r="I140" s="9" t="s">
        <v>1001</v>
      </c>
      <c r="J140" s="9" t="s">
        <v>236</v>
      </c>
    </row>
    <row r="141" spans="1:10" ht="66" x14ac:dyDescent="0.25">
      <c r="A141" s="48" t="s">
        <v>1737</v>
      </c>
      <c r="B141" s="9" t="s">
        <v>1570</v>
      </c>
      <c r="C141" s="9" t="s">
        <v>235</v>
      </c>
      <c r="E141" s="9" t="s">
        <v>68</v>
      </c>
      <c r="F141" s="73" t="s">
        <v>1910</v>
      </c>
      <c r="G141" s="9" t="s">
        <v>1312</v>
      </c>
      <c r="I141" s="9" t="s">
        <v>1001</v>
      </c>
      <c r="J141" s="9" t="s">
        <v>236</v>
      </c>
    </row>
    <row r="142" spans="1:10" ht="154" x14ac:dyDescent="0.25">
      <c r="A142" s="72" t="s">
        <v>1738</v>
      </c>
      <c r="B142" s="9" t="s">
        <v>1570</v>
      </c>
      <c r="C142" s="9" t="s">
        <v>235</v>
      </c>
      <c r="E142" s="9" t="s">
        <v>68</v>
      </c>
      <c r="F142" s="73" t="s">
        <v>1911</v>
      </c>
      <c r="G142" s="73" t="s">
        <v>1745</v>
      </c>
      <c r="I142" s="9" t="s">
        <v>1038</v>
      </c>
      <c r="J142" s="9" t="s">
        <v>236</v>
      </c>
    </row>
    <row r="143" spans="1:10" ht="22" x14ac:dyDescent="0.25">
      <c r="A143" s="48" t="s">
        <v>1739</v>
      </c>
      <c r="B143" s="9" t="s">
        <v>1570</v>
      </c>
      <c r="C143" s="9" t="s">
        <v>235</v>
      </c>
      <c r="E143" s="9" t="s">
        <v>68</v>
      </c>
      <c r="F143" s="73" t="s">
        <v>1912</v>
      </c>
      <c r="G143" s="9" t="s">
        <v>1312</v>
      </c>
      <c r="I143" s="9" t="s">
        <v>1004</v>
      </c>
      <c r="J143" s="9" t="s">
        <v>236</v>
      </c>
    </row>
    <row r="144" spans="1:10" ht="22" x14ac:dyDescent="0.25">
      <c r="A144" s="48" t="s">
        <v>1740</v>
      </c>
      <c r="B144" s="9" t="s">
        <v>1570</v>
      </c>
      <c r="C144" s="9" t="s">
        <v>336</v>
      </c>
      <c r="E144" s="9" t="s">
        <v>68</v>
      </c>
      <c r="F144" s="73" t="s">
        <v>1913</v>
      </c>
      <c r="G144" s="9" t="s">
        <v>1312</v>
      </c>
    </row>
    <row r="145" spans="1:10" x14ac:dyDescent="0.25">
      <c r="A145" s="48" t="s">
        <v>1741</v>
      </c>
      <c r="B145" s="9" t="s">
        <v>1570</v>
      </c>
      <c r="C145" s="9" t="s">
        <v>346</v>
      </c>
      <c r="E145" s="9" t="s">
        <v>68</v>
      </c>
      <c r="G145" s="9" t="s">
        <v>255</v>
      </c>
      <c r="J145" s="9" t="s">
        <v>66</v>
      </c>
    </row>
    <row r="146" spans="1:10" x14ac:dyDescent="0.25">
      <c r="A146" s="48" t="s">
        <v>1742</v>
      </c>
      <c r="B146" s="9" t="s">
        <v>1570</v>
      </c>
      <c r="C146" s="9" t="s">
        <v>1320</v>
      </c>
      <c r="E146" s="9" t="s">
        <v>68</v>
      </c>
      <c r="G146" s="9" t="s">
        <v>255</v>
      </c>
      <c r="J146" s="9" t="s">
        <v>65</v>
      </c>
    </row>
    <row r="147" spans="1:10" x14ac:dyDescent="0.25">
      <c r="A147" s="48" t="s">
        <v>1743</v>
      </c>
      <c r="B147" s="9" t="s">
        <v>1570</v>
      </c>
      <c r="C147" s="9" t="s">
        <v>1320</v>
      </c>
      <c r="E147" s="9" t="s">
        <v>68</v>
      </c>
      <c r="G147" s="9" t="s">
        <v>1744</v>
      </c>
      <c r="J147" s="9" t="s">
        <v>1843</v>
      </c>
    </row>
    <row r="148" spans="1:10" x14ac:dyDescent="0.25">
      <c r="A148" s="48" t="s">
        <v>1781</v>
      </c>
      <c r="B148" s="9" t="s">
        <v>1570</v>
      </c>
      <c r="C148" s="9" t="s">
        <v>233</v>
      </c>
      <c r="E148" s="9" t="s">
        <v>68</v>
      </c>
      <c r="G148" s="9" t="s">
        <v>238</v>
      </c>
      <c r="J148" s="9" t="s">
        <v>65</v>
      </c>
    </row>
    <row r="149" spans="1:10" ht="44" x14ac:dyDescent="0.25">
      <c r="A149" s="48" t="s">
        <v>1782</v>
      </c>
      <c r="B149" s="9" t="s">
        <v>1570</v>
      </c>
      <c r="C149" s="9" t="s">
        <v>1320</v>
      </c>
      <c r="E149" s="9" t="s">
        <v>68</v>
      </c>
      <c r="F149" s="73" t="s">
        <v>1823</v>
      </c>
      <c r="G149" s="9" t="s">
        <v>313</v>
      </c>
      <c r="J149" s="9" t="s">
        <v>66</v>
      </c>
    </row>
    <row r="150" spans="1:10" x14ac:dyDescent="0.25">
      <c r="A150" s="48" t="s">
        <v>1783</v>
      </c>
      <c r="B150" s="9" t="s">
        <v>1570</v>
      </c>
      <c r="C150" s="9" t="s">
        <v>1338</v>
      </c>
      <c r="E150" s="9" t="s">
        <v>68</v>
      </c>
      <c r="G150" s="9" t="s">
        <v>251</v>
      </c>
      <c r="J150" s="9" t="s">
        <v>66</v>
      </c>
    </row>
    <row r="151" spans="1:10" ht="110" x14ac:dyDescent="0.25">
      <c r="A151" s="48" t="s">
        <v>1784</v>
      </c>
      <c r="B151" s="9" t="s">
        <v>1570</v>
      </c>
      <c r="C151" s="9" t="s">
        <v>346</v>
      </c>
      <c r="E151" s="9" t="s">
        <v>68</v>
      </c>
      <c r="F151" s="73" t="s">
        <v>1885</v>
      </c>
      <c r="G151" s="73" t="s">
        <v>1789</v>
      </c>
      <c r="I151" s="9" t="s">
        <v>1439</v>
      </c>
      <c r="J151" s="9" t="s">
        <v>236</v>
      </c>
    </row>
    <row r="152" spans="1:10" x14ac:dyDescent="0.25">
      <c r="A152" s="48" t="s">
        <v>1785</v>
      </c>
      <c r="B152" s="9" t="s">
        <v>1570</v>
      </c>
      <c r="C152" s="9" t="s">
        <v>1324</v>
      </c>
      <c r="E152" s="9" t="s">
        <v>68</v>
      </c>
      <c r="G152" s="9" t="s">
        <v>314</v>
      </c>
      <c r="J152" s="9" t="s">
        <v>66</v>
      </c>
    </row>
    <row r="153" spans="1:10" x14ac:dyDescent="0.25">
      <c r="A153" s="48" t="s">
        <v>1786</v>
      </c>
      <c r="B153" s="9" t="s">
        <v>1570</v>
      </c>
      <c r="C153" s="9" t="s">
        <v>1787</v>
      </c>
      <c r="E153" s="9" t="s">
        <v>68</v>
      </c>
      <c r="G153" s="9" t="s">
        <v>1788</v>
      </c>
      <c r="J153" s="9" t="s">
        <v>66</v>
      </c>
    </row>
    <row r="154" spans="1:10" ht="22" x14ac:dyDescent="0.25">
      <c r="A154" s="48" t="s">
        <v>1914</v>
      </c>
      <c r="B154" s="9" t="s">
        <v>1570</v>
      </c>
      <c r="C154" s="9" t="s">
        <v>346</v>
      </c>
      <c r="E154" s="9" t="s">
        <v>68</v>
      </c>
      <c r="F154" s="73" t="s">
        <v>1916</v>
      </c>
      <c r="G154" s="9" t="s">
        <v>1915</v>
      </c>
    </row>
  </sheetData>
  <autoFilter ref="A1:K154" xr:uid="{AC503077-12D9-A049-9FA6-4EF1AE493D27}"/>
  <hyperlinks>
    <hyperlink ref="A2" r:id="rId1" display="https://wyoleg.gov/2024/Amends/HB0001H3001.pdf" xr:uid="{A875964B-1C14-AF4D-A0DD-A71201087810}"/>
    <hyperlink ref="A3" r:id="rId2" display="https://wyoleg.gov/2024/Amends/HB0001H3002.pdf" xr:uid="{78DE422D-9920-054D-A7BA-51E3A78C0EE5}"/>
    <hyperlink ref="A4" r:id="rId3" display="https://wyoleg.gov/2024/Amends/HB0001H3003.pdf" xr:uid="{2A77AC80-6E90-9E4A-8C8E-581BFEA5A6E3}"/>
    <hyperlink ref="A5" r:id="rId4" display="https://wyoleg.gov/2024/Amends/HB0001H3004.pdf" xr:uid="{E62AEBB4-702D-7440-B60D-4CE922E1DA37}"/>
    <hyperlink ref="A6" r:id="rId5" display="https://wyoleg.gov/2024/Amends/HB0001H3005.pdf" xr:uid="{92439260-AA9C-9849-8983-DB3E09925B66}"/>
    <hyperlink ref="A7" r:id="rId6" display="https://wyoleg.gov/2024/Amends/HB0001H3006.pdf" xr:uid="{810E519C-595F-9C42-AF13-07E203E42686}"/>
    <hyperlink ref="A8" r:id="rId7" display="https://wyoleg.gov/2024/Amends/HB0001H3007.pdf" xr:uid="{4E5512DD-5321-1845-A6D3-B06BC5E08A2D}"/>
    <hyperlink ref="A9" r:id="rId8" display="https://wyoleg.gov/2024/Amends/HB0001H3008.pdf" xr:uid="{88D16563-E640-EF4D-AA95-9E59344314C7}"/>
    <hyperlink ref="A10" r:id="rId9" display="https://wyoleg.gov/2024/Amends/HB0001H3009.pdf" xr:uid="{272F73E2-5408-9A4C-A35D-1341CDF212C0}"/>
    <hyperlink ref="A11" r:id="rId10" display="https://wyoleg.gov/2024/Amends/HB0001H3010.pdf" xr:uid="{9ABF716A-BF06-4A48-82DC-5C94AE9EB373}"/>
    <hyperlink ref="A12" r:id="rId11" display="https://wyoleg.gov/2024/Amends/HB0001H3011.pdf" xr:uid="{96307EDB-E13D-0D43-9568-B39B1810ECBE}"/>
    <hyperlink ref="A13" r:id="rId12" display="https://wyoleg.gov/2024/Amends/HB0001H3012.pdf" xr:uid="{1F261055-0AC6-E649-BF6E-17ADC1570761}"/>
    <hyperlink ref="A14" r:id="rId13" display="https://wyoleg.gov/2024/Amends/HB0001H3013.pdf" xr:uid="{AFB3DA33-57C5-284D-9480-94EBC3B6B9D1}"/>
    <hyperlink ref="A15" r:id="rId14" display="https://wyoleg.gov/2024/Amends/HB0001H3014.pdf" xr:uid="{A23BC0A5-C217-3242-A187-64B2A48E3CBF}"/>
    <hyperlink ref="A16" r:id="rId15" display="https://wyoleg.gov/2024/Amends/HB0001H3015.pdf" xr:uid="{E1204D5A-2F31-6048-8596-81A894F7A7E6}"/>
    <hyperlink ref="A17" r:id="rId16" display="https://wyoleg.gov/2024/Amends/HB0001H3016.pdf" xr:uid="{9D48D9D1-BE21-B546-A1CD-176DB0DFE7CA}"/>
    <hyperlink ref="A18" r:id="rId17" display="https://wyoleg.gov/2024/Amends/HB0001H3017.pdf" xr:uid="{1D5B1FD0-604B-2946-9943-268539590890}"/>
    <hyperlink ref="A19" r:id="rId18" display="https://wyoleg.gov/2024/Amends/HB0001H3018.pdf" xr:uid="{B0FDA8EF-2611-4348-98D9-4615D124A550}"/>
    <hyperlink ref="A20" r:id="rId19" display="https://wyoleg.gov/2024/Amends/HB0001H3019.pdf" xr:uid="{639B5E6F-8412-0A47-BD0B-46F9FE39E24F}"/>
    <hyperlink ref="A21" r:id="rId20" display="https://wyoleg.gov/2024/Amends/HB0001H3020.pdf" xr:uid="{DBF257D7-DC77-8440-908E-C2F61848E149}"/>
    <hyperlink ref="A22" r:id="rId21" display="https://wyoleg.gov/2024/Amends/HB0001H3021.pdf" xr:uid="{9E709FD9-B507-2D4F-9554-2D4CF34DE7EC}"/>
    <hyperlink ref="A23" r:id="rId22" display="https://wyoleg.gov/2024/Amends/HB0001H3022.pdf" xr:uid="{4E328CA7-1DE6-534D-99ED-22CB79790301}"/>
    <hyperlink ref="A24" r:id="rId23" display="https://wyoleg.gov/2024/Amends/HB0001H3023.pdf" xr:uid="{2F422572-A9D0-F545-A50B-B7B2318EB6EC}"/>
    <hyperlink ref="A25" r:id="rId24" display="https://wyoleg.gov/2024/Amends/HB0001H3024.pdf" xr:uid="{CD997569-9770-4F4B-B3ED-B0E17ADEA2A5}"/>
    <hyperlink ref="A26" r:id="rId25" display="https://wyoleg.gov/2024/Amends/HB0001H3025.pdf" xr:uid="{22064979-F734-6D4A-9EAA-0F187E2B575D}"/>
    <hyperlink ref="A27" r:id="rId26" display="https://wyoleg.gov/2024/Amends/HB0001H3026.pdf" xr:uid="{50466860-F2ED-0A4B-BAE3-03E420D3F077}"/>
    <hyperlink ref="A28" r:id="rId27" display="https://wyoleg.gov/2024/Amends/HB0001H3027.pdf" xr:uid="{62CE8CF4-7F28-EB46-95DA-E6E67CF25D67}"/>
    <hyperlink ref="A29" r:id="rId28" display="https://wyoleg.gov/2024/Amends/HB0001H3028.pdf" xr:uid="{4AE0D12A-3906-F344-B8EA-19A398BE9C97}"/>
    <hyperlink ref="A30" r:id="rId29" display="https://wyoleg.gov/2024/Amends/HB0001H3029.pdf" xr:uid="{FDCE1A3E-66A4-DD41-8165-2AA6312A2A25}"/>
    <hyperlink ref="A31" r:id="rId30" display="https://wyoleg.gov/2024/Amends/HB0001H3030.pdf" xr:uid="{F5955EAB-7D5C-914D-A928-E5C43E4C9716}"/>
    <hyperlink ref="A32" r:id="rId31" display="https://wyoleg.gov/2024/Amends/HB0001H3031.pdf" xr:uid="{5F28F47C-A249-EF4E-A928-B4CECBFA9EE7}"/>
    <hyperlink ref="A33" r:id="rId32" display="https://wyoleg.gov/2024/Amends/HB0001H3032.pdf" xr:uid="{4DF3D3E1-C066-1D48-829A-09352FBCE3E3}"/>
    <hyperlink ref="A34" r:id="rId33" display="https://wyoleg.gov/2024/Amends/HB0001H3033.pdf" xr:uid="{DC4F0FF6-7F94-7247-B52A-8E046115071F}"/>
    <hyperlink ref="A35" r:id="rId34" display="https://wyoleg.gov/2024/Amends/HB0001H3034.pdf" xr:uid="{23874903-4232-AE4B-9E00-843410E5B20B}"/>
    <hyperlink ref="A36" r:id="rId35" display="https://wyoleg.gov/2024/Amends/HB0001H3035.pdf" xr:uid="{70754D65-F8F8-FD46-92C6-55F3D4BD9A7B}"/>
    <hyperlink ref="A37" r:id="rId36" display="https://wyoleg.gov/2024/Amends/HB0001H3036.pdf" xr:uid="{228A147B-E91C-B644-820F-5A044183EFDC}"/>
    <hyperlink ref="A38" r:id="rId37" display="https://wyoleg.gov/2024/Amends/HB0001H3037.pdf" xr:uid="{898F9FDD-31FE-8B40-A42C-011B48D7772D}"/>
    <hyperlink ref="A39" r:id="rId38" display="https://wyoleg.gov/2024/Amends/HB0001H3038.pdf" xr:uid="{DED05970-24A5-B546-8D4F-27FF0240AB45}"/>
    <hyperlink ref="A40" r:id="rId39" display="https://wyoleg.gov/2024/Amends/HB0001H3039.pdf" xr:uid="{655A30A5-BBBC-C04C-B990-567DC44745DD}"/>
    <hyperlink ref="A41" r:id="rId40" display="https://wyoleg.gov/2024/Amends/HB0001H3040.pdf" xr:uid="{C24A5818-22FB-AD4B-BEC5-CE3BDE9B73E9}"/>
    <hyperlink ref="A42" r:id="rId41" display="https://wyoleg.gov/2024/Amends/HB0001H3041.pdf" xr:uid="{3F7B6746-E653-104B-B944-BAD45F7AC915}"/>
    <hyperlink ref="A43" r:id="rId42" display="https://wyoleg.gov/2024/Amends/HB0001H3042.pdf" xr:uid="{64FCD18D-1E38-9945-8EBC-4E8E18253C19}"/>
    <hyperlink ref="A44" r:id="rId43" display="https://wyoleg.gov/2024/Amends/HB0001H3043.pdf" xr:uid="{CB21EB28-20C7-D54F-8459-C57628EEFB59}"/>
    <hyperlink ref="A45" r:id="rId44" display="https://wyoleg.gov/2024/Amends/HB0001H3044.pdf" xr:uid="{186A63D4-B89B-FD42-A9A8-4749921C94DD}"/>
    <hyperlink ref="A46" r:id="rId45" display="https://wyoleg.gov/2024/Amends/HB0001H3045.pdf" xr:uid="{286B7BA2-125F-9543-9AD7-8B8A4E50DA9B}"/>
    <hyperlink ref="A47" r:id="rId46" display="https://wyoleg.gov/2024/Amends/HB0001H3046.pdf" xr:uid="{15485BCD-6055-FA46-BE44-4ECE4FAD2DBB}"/>
    <hyperlink ref="A88" r:id="rId47" display="https://wyoleg.gov/2024/Amends/SF0001S3001.pdf" xr:uid="{94BAE328-9901-4D4C-BF70-1C10E86BBEDC}"/>
    <hyperlink ref="A89" r:id="rId48" display="https://wyoleg.gov/2024/Amends/SF0001S3002.pdf" xr:uid="{B8C77C36-A658-5844-9538-C88BF6F4F2E3}"/>
    <hyperlink ref="A90" r:id="rId49" display="https://wyoleg.gov/2024/Amends/SF0001S3003.pdf" xr:uid="{C6430A3B-F71A-8F41-B932-719F683B3CEC}"/>
    <hyperlink ref="A91" r:id="rId50" display="https://wyoleg.gov/2024/Amends/SF0001S3004.pdf" xr:uid="{490DA8E2-7798-774B-8753-028573D2AF83}"/>
    <hyperlink ref="A92" r:id="rId51" display="https://wyoleg.gov/2024/Amends/SF0001S3005.pdf" xr:uid="{85F1FE33-10DC-6841-9CAE-4B639FB315FD}"/>
    <hyperlink ref="A93" r:id="rId52" display="https://wyoleg.gov/2024/Amends/SF0001S3006.pdf" xr:uid="{EEC6C4B7-1A31-DF43-AF49-A416110791DD}"/>
    <hyperlink ref="A94" r:id="rId53" display="https://wyoleg.gov/2024/Amends/SF0001S3007.pdf" xr:uid="{27116A86-041F-1E46-81A9-46F6C0411F79}"/>
    <hyperlink ref="A95" r:id="rId54" display="https://wyoleg.gov/2024/Amends/SF0001S3008.pdf" xr:uid="{7F92B0A6-ADB8-414A-BE56-D6C76A2A834B}"/>
    <hyperlink ref="A96" r:id="rId55" display="https://wyoleg.gov/2024/Amends/SF0001S3009.pdf" xr:uid="{780CFD20-1C24-B14B-9327-AA7A1CADB459}"/>
    <hyperlink ref="A97" r:id="rId56" display="https://wyoleg.gov/2024/Amends/SF0001S3010.pdf" xr:uid="{E50C7739-37B2-5B42-BB32-5720D14EAA1F}"/>
    <hyperlink ref="A98" r:id="rId57" display="https://wyoleg.gov/2024/Amends/SF0001S3011.pdf" xr:uid="{A2055559-2D26-EA49-8730-1A44A695D9EC}"/>
    <hyperlink ref="A99" r:id="rId58" display="https://wyoleg.gov/2024/Amends/SF0001S3012.pdf" xr:uid="{0617DEF9-1E34-814B-B427-18E430D51E7C}"/>
    <hyperlink ref="A100" r:id="rId59" display="https://wyoleg.gov/2024/Amends/SF0001S3013.pdf" xr:uid="{5D98C0BD-3367-D544-AAE9-72E907BB4AC4}"/>
    <hyperlink ref="A101" r:id="rId60" display="https://wyoleg.gov/2024/Amends/SF0001S3014.pdf" xr:uid="{691F49E2-A8BC-CC4E-B1D7-3111BA065FA6}"/>
    <hyperlink ref="A102" r:id="rId61" display="https://wyoleg.gov/2024/Amends/SF0001S3015.pdf" xr:uid="{A3E34E29-23EA-9E49-8E8B-690EFAED4B59}"/>
    <hyperlink ref="A103" r:id="rId62" display="https://wyoleg.gov/2024/Amends/SF0001S3016.pdf" xr:uid="{41D97AAD-5318-E840-BF86-C44EF91CA9C7}"/>
    <hyperlink ref="A104" r:id="rId63" display="https://wyoleg.gov/2024/Amends/SF0001S3017.pdf" xr:uid="{12B50883-006B-3C4A-ABD2-0E1DD1D16294}"/>
    <hyperlink ref="A105" r:id="rId64" display="https://wyoleg.gov/2024/Amends/SF0001S3018.pdf" xr:uid="{58F70F9C-FD75-B346-BFBC-47B10D7D4CFB}"/>
    <hyperlink ref="A106" r:id="rId65" display="https://wyoleg.gov/2024/Amends/SF0001S3019.pdf" xr:uid="{05419D93-0E7A-1C4A-99BC-C65095089246}"/>
    <hyperlink ref="A107" r:id="rId66" display="https://wyoleg.gov/2024/Amends/SF0001S3020.pdf" xr:uid="{CB956E2E-EA85-A742-A1C1-500F3DF2A154}"/>
    <hyperlink ref="A108" r:id="rId67" display="https://wyoleg.gov/2024/Amends/SF0001S3021.pdf" xr:uid="{9729DD3B-A862-4846-9A05-A191FA337CDA}"/>
    <hyperlink ref="A109" r:id="rId68" display="https://wyoleg.gov/2024/Amends/SF0001S3022.pdf" xr:uid="{22555E63-7C5D-A744-976F-D15A9F4D9452}"/>
    <hyperlink ref="A110" r:id="rId69" display="https://wyoleg.gov/2024/Amends/SF0001S3023.pdf" xr:uid="{7403F769-9552-EE4D-9637-61945F20B561}"/>
    <hyperlink ref="A111" r:id="rId70" display="https://wyoleg.gov/2024/Amends/SF0001S3024.pdf" xr:uid="{AD6008F6-E8FA-D64B-A2FC-8CA5F32D2E58}"/>
    <hyperlink ref="A112" r:id="rId71" display="https://wyoleg.gov/2024/Amends/SF0001S3025.pdf" xr:uid="{B0008A80-BAE9-7645-8E09-C1B7B96CCCC7}"/>
    <hyperlink ref="A113" r:id="rId72" display="https://wyoleg.gov/2024/Amends/SF0001S3026.pdf" xr:uid="{95DFCA07-04E2-7A45-B252-7A4B7571BB24}"/>
    <hyperlink ref="A114" r:id="rId73" display="https://wyoleg.gov/2024/Amends/SF0001S3027.pdf" xr:uid="{158892D3-2450-DD44-BB88-2CB9F6D905E1}"/>
    <hyperlink ref="A115" r:id="rId74" display="https://wyoleg.gov/2024/Amends/SF0001S3028.pdf" xr:uid="{B71DF3A7-6186-4F45-B814-B176FB5C89E9}"/>
    <hyperlink ref="A116" r:id="rId75" display="https://wyoleg.gov/2024/Amends/SF0001S3029.pdf" xr:uid="{E7773BE8-CFB5-6343-9A54-301554671530}"/>
    <hyperlink ref="A117" r:id="rId76" display="https://wyoleg.gov/2024/Amends/SF0001S3030.pdf" xr:uid="{80FFFC14-77E7-B34A-92B0-96F5597F408F}"/>
    <hyperlink ref="A118" r:id="rId77" display="https://wyoleg.gov/2024/Amends/SF0001S3031.pdf" xr:uid="{EAEF376F-2DB0-B744-963C-971C050B785F}"/>
    <hyperlink ref="A119" r:id="rId78" display="https://wyoleg.gov/2024/Amends/SF0001S3032.pdf" xr:uid="{C707DDDE-F222-6E49-BC33-3C271C60D6E7}"/>
    <hyperlink ref="A120" r:id="rId79" display="https://wyoleg.gov/2024/Amends/SF0001S3033.pdf" xr:uid="{3BD498C6-9F3F-7B48-ACB1-904FB15A2640}"/>
    <hyperlink ref="A121" r:id="rId80" display="https://wyoleg.gov/2024/Amends/SF0001S3034.pdf" xr:uid="{FA207144-8B75-264D-928D-F32A8F526CBB}"/>
    <hyperlink ref="A122" r:id="rId81" display="https://wyoleg.gov/2024/Amends/SF0001S3035.pdf" xr:uid="{6D5AF745-AD58-CD43-A45B-9163350E7FBB}"/>
    <hyperlink ref="A123" r:id="rId82" display="https://wyoleg.gov/2024/Amends/SF0001S3036.pdf" xr:uid="{67E3B60A-2CB4-5C41-92E9-FAA6F660AA8C}"/>
    <hyperlink ref="A124" r:id="rId83" display="https://wyoleg.gov/2024/Amends/SF0001S3037.pdf" xr:uid="{CEB255BC-D7B2-0B40-A1DC-D87A97FE15A7}"/>
    <hyperlink ref="A125" r:id="rId84" display="https://wyoleg.gov/2024/Amends/SF0001S3038.pdf" xr:uid="{35D00F1C-8BF2-1042-893A-41A652161F3A}"/>
    <hyperlink ref="A126" r:id="rId85" display="https://wyoleg.gov/2024/Amends/SF0001S3039.pdf" xr:uid="{E3E0216A-B497-3D4A-9E1D-D6AB76349B26}"/>
    <hyperlink ref="A127" r:id="rId86" display="https://wyoleg.gov/2024/Amends/SF0001S3040.pdf" xr:uid="{00767D94-FE5F-2344-B67B-C3A24BC005AC}"/>
    <hyperlink ref="A128" r:id="rId87" display="https://wyoleg.gov/2024/Amends/SF0001S3041.pdf" xr:uid="{4D6517DC-858C-6845-80FE-44F2BDC741AC}"/>
    <hyperlink ref="A129" r:id="rId88" display="https://wyoleg.gov/2024/Amends/SF0001S3042.pdf" xr:uid="{E4E48072-2CE5-9341-9ED8-7CDBC90B5A55}"/>
    <hyperlink ref="A48" r:id="rId89" display="https://wyoleg.gov/2024/Amends/HB0001H3047.pdf" xr:uid="{1FB505E6-5CF1-B14A-A9D8-0C24576E4D30}"/>
    <hyperlink ref="A49" r:id="rId90" display="https://wyoleg.gov/2024/Amends/HB0001H3048.pdf" xr:uid="{04CD0CE3-024E-2047-A208-5FC5C96F53FE}"/>
    <hyperlink ref="A50" r:id="rId91" display="https://wyoleg.gov/2024/Amends/HB0001H3049.pdf" xr:uid="{0E70F77D-C894-0148-9D71-C7A9EB814187}"/>
    <hyperlink ref="A51" r:id="rId92" display="https://wyoleg.gov/2024/Amends/HB0001H3050.pdf" xr:uid="{2387F642-8333-DA46-AF18-BFDC5FEB8418}"/>
    <hyperlink ref="A52" r:id="rId93" display="https://wyoleg.gov/2024/Amends/HB0001H3051.pdf" xr:uid="{C959AE4A-B01E-7140-A3C1-358297042C32}"/>
    <hyperlink ref="A53" r:id="rId94" display="https://wyoleg.gov/2024/Amends/HB0001H3052.pdf" xr:uid="{AD324FBB-1A37-464A-91C0-3E4D6812AAF1}"/>
    <hyperlink ref="A54" r:id="rId95" display="https://wyoleg.gov/2024/Amends/HB0001H3053.pdf" xr:uid="{9C910EE2-002B-B74C-8C5D-B2AE4D8F88B3}"/>
    <hyperlink ref="A55" r:id="rId96" display="https://wyoleg.gov/2024/Amends/HB0001H3054.pdf" xr:uid="{60117EAB-B4DE-2D43-BAB2-A391BC0806F0}"/>
    <hyperlink ref="A56" r:id="rId97" display="https://wyoleg.gov/2024/Amends/HB0001H3055.pdf" xr:uid="{152ED8EC-30DD-3541-8542-24FA43266953}"/>
    <hyperlink ref="A57" r:id="rId98" display="https://wyoleg.gov/2024/Amends/HB0001H3056.pdf" xr:uid="{A6049479-C919-2E4E-8CE0-E044352FDFEE}"/>
    <hyperlink ref="A58" r:id="rId99" display="https://wyoleg.gov/2024/Amends/HB0001H3057.pdf" xr:uid="{8471D4C0-4860-AF4B-B4ED-DF1B41575255}"/>
    <hyperlink ref="A59" r:id="rId100" display="https://wyoleg.gov/2024/Amends/HB0001H3058.pdf" xr:uid="{324D2280-A58E-2141-B260-A15C08F19619}"/>
    <hyperlink ref="A60" r:id="rId101" display="https://wyoleg.gov/2024/Amends/HB0001H3059.pdf" xr:uid="{96D33824-8C23-F54E-A91C-7D392836ACC6}"/>
    <hyperlink ref="A61" r:id="rId102" display="https://wyoleg.gov/2024/Amends/HB0001H3060.pdf" xr:uid="{D190D884-1C03-B24A-9216-C5B7542BAE18}"/>
    <hyperlink ref="A62" r:id="rId103" display="https://wyoleg.gov/2024/Amends/HB0001H3061.pdf" xr:uid="{63D1BD73-5A1A-6C40-B909-6EFB0C1B9EA6}"/>
    <hyperlink ref="A63" r:id="rId104" display="https://wyoleg.gov/2024/Amends/HB0001H3062.pdf" xr:uid="{E183D17A-D25F-C143-B2F8-D796FE46E4EA}"/>
    <hyperlink ref="A64" r:id="rId105" display="https://wyoleg.gov/2024/Amends/HB0001H3063.pdf" xr:uid="{85E61B82-5BF7-174F-9B0A-DC14EEE22DEB}"/>
    <hyperlink ref="A65" r:id="rId106" display="https://wyoleg.gov/2024/Amends/HB0001H3064.pdf" xr:uid="{6673E54D-6524-4241-8B94-9A55F7C2105C}"/>
    <hyperlink ref="A66" r:id="rId107" display="https://wyoleg.gov/2024/Amends/HB0001H3065.pdf" xr:uid="{9BBE329E-23DA-5641-B349-A21CDE12F9E3}"/>
    <hyperlink ref="A67" r:id="rId108" display="https://wyoleg.gov/2024/Amends/HB0001H3066.pdf" xr:uid="{FFCB878E-070F-4B41-A9D0-E8142185906A}"/>
    <hyperlink ref="A68" r:id="rId109" display="https://wyoleg.gov/2024/Amends/HB0001H3067.pdf" xr:uid="{AF9C6A2E-1505-334B-8214-C6CE6653895C}"/>
    <hyperlink ref="A69" r:id="rId110" display="https://wyoleg.gov/2024/Amends/HB0001H3068.pdf" xr:uid="{F5264E62-9AE7-D94F-8011-1AAD372F4B51}"/>
    <hyperlink ref="A70" r:id="rId111" display="https://wyoleg.gov/2024/Amends/HB0001H3069.pdf" xr:uid="{B24460EC-CA38-F84E-A4AD-4D6E340BBE83}"/>
    <hyperlink ref="A71" r:id="rId112" display="https://wyoleg.gov/2024/Amends/HB0001H3070.pdf" xr:uid="{83D6EC93-2095-4244-9EA7-E0ABFDB4CAB7}"/>
    <hyperlink ref="A72" r:id="rId113" display="https://wyoleg.gov/2024/Amends/HB0001H3071.pdf" xr:uid="{8AEECD43-345D-2046-8BFE-DC9C34C084DF}"/>
    <hyperlink ref="A73" r:id="rId114" display="https://wyoleg.gov/2024/Amends/HB0001H3072.pdf" xr:uid="{E1C9ADAA-B1FA-514C-9E85-8B5103731087}"/>
    <hyperlink ref="A74" r:id="rId115" display="https://wyoleg.gov/2024/Amends/HB0001H3073.pdf" xr:uid="{83461928-D62E-734C-A4C3-9A824B4DC430}"/>
    <hyperlink ref="A130" r:id="rId116" display="https://wyoleg.gov/2024/Amends/SF0001S3043.pdf" xr:uid="{717D6F32-5105-B840-A9D1-51FB78F30AB5}"/>
    <hyperlink ref="A131" r:id="rId117" display="https://wyoleg.gov/2024/Amends/SF0001S3044.pdf" xr:uid="{B8385BAC-2D3A-CE49-AD8F-B5AA440C4230}"/>
    <hyperlink ref="A132" r:id="rId118" display="https://wyoleg.gov/2024/Amends/SF0001S3045.pdf" xr:uid="{A968B053-A642-0C46-90D5-5FCCA3954CC6}"/>
    <hyperlink ref="A133" r:id="rId119" display="https://wyoleg.gov/2024/Amends/SF0001S3046.pdf" xr:uid="{B0E3236C-9B2A-BA45-A69A-B17908041C63}"/>
    <hyperlink ref="A134" r:id="rId120" display="https://wyoleg.gov/2024/Amends/SF0001S3047.pdf" xr:uid="{B4247C59-E179-E14D-932D-75C499C74762}"/>
    <hyperlink ref="A135" r:id="rId121" display="https://wyoleg.gov/2024/Amends/SF0001S3048.pdf" xr:uid="{99B37047-BA21-1E40-8D1B-7861DE899877}"/>
    <hyperlink ref="A136" r:id="rId122" display="https://wyoleg.gov/2024/Amends/SF0001S3049.pdf" xr:uid="{D6C3ED57-A90A-5443-B230-AF83368F7254}"/>
    <hyperlink ref="A137" r:id="rId123" display="https://wyoleg.gov/2024/Amends/SF0001S3050.pdf" xr:uid="{7F6A0396-7B3E-1248-A50F-5AADBBBA7D6A}"/>
    <hyperlink ref="A138" r:id="rId124" display="https://wyoleg.gov/2024/Amends/SF0001S3051.pdf" xr:uid="{42165038-7390-2F4C-814B-910DBCAC1DE5}"/>
    <hyperlink ref="A139" r:id="rId125" display="https://wyoleg.gov/2024/Amends/SF0001S3052.pdf" xr:uid="{DE76EF30-E41E-A14B-85B1-1335F7C90C0F}"/>
    <hyperlink ref="A140" r:id="rId126" display="https://wyoleg.gov/2024/Amends/SF0001S3053.pdf" xr:uid="{BA8C93F6-C77E-1F4C-B48F-CBDCFD38B8A6}"/>
    <hyperlink ref="A141" r:id="rId127" display="https://wyoleg.gov/2024/Amends/SF0001S3054.pdf" xr:uid="{29D276DB-5F99-0648-B008-F90D0087A93A}"/>
    <hyperlink ref="A142" r:id="rId128" display="https://wyoleg.gov/2024/Amends/SF0001S3055.pdf" xr:uid="{71A568FB-44E4-2146-B73F-CF364F492FD9}"/>
    <hyperlink ref="A143" r:id="rId129" display="https://wyoleg.gov/2024/Amends/SF0001S3056.pdf" xr:uid="{831BD894-C8BD-854C-B231-1C8D13672E44}"/>
    <hyperlink ref="A144" r:id="rId130" display="https://wyoleg.gov/2024/Amends/SF0001S3057.pdf" xr:uid="{3AFDD545-891A-1D49-AAD9-63741A89FF88}"/>
    <hyperlink ref="A145" r:id="rId131" display="https://wyoleg.gov/2024/Amends/SF0001S3058.pdf" xr:uid="{0CC15C9A-F749-3149-8187-51D295435643}"/>
    <hyperlink ref="A146" r:id="rId132" display="https://wyoleg.gov/2024/Amends/SF0001S3059.pdf" xr:uid="{5165D9DC-369E-944E-ACCC-A8AF4F22721E}"/>
    <hyperlink ref="A147" r:id="rId133" display="https://wyoleg.gov/2024/Amends/SF0001S3060.pdf" xr:uid="{C177339B-8EE6-CE42-9E6E-8C397FE71617}"/>
    <hyperlink ref="A75" r:id="rId134" display="https://wyoleg.gov/2024/Amends/HB0001H3074.pdf" xr:uid="{D2A4349F-C8A3-2D44-94D8-59317F628A03}"/>
    <hyperlink ref="A76" r:id="rId135" display="https://wyoleg.gov/2024/Amends/HB0001H3075.pdf" xr:uid="{05631447-F5EF-9E40-9C44-33C5BBCADAF1}"/>
    <hyperlink ref="A77" r:id="rId136" display="https://wyoleg.gov/2024/Amends/HB0001H3076.pdf" xr:uid="{8CFBBC6D-EE82-8443-8229-ED5748C639E7}"/>
    <hyperlink ref="A78" r:id="rId137" display="https://wyoleg.gov/2024/Amends/HB0001H3077.pdf" xr:uid="{2B471C95-A819-7246-853B-15DA20F30F90}"/>
    <hyperlink ref="A79" r:id="rId138" display="https://wyoleg.gov/2024/Amends/HB0001H3078.pdf" xr:uid="{46253F4A-B2A4-3D4B-8F72-9ED0A49DD502}"/>
    <hyperlink ref="A80" r:id="rId139" display="https://wyoleg.gov/2024/Amends/HB0001H3079.pdf" xr:uid="{58AFD56C-AD99-8046-A203-061F89F6EA27}"/>
    <hyperlink ref="A81" r:id="rId140" display="https://wyoleg.gov/2024/Amends/HB0001H3080.pdf" xr:uid="{3021175E-8793-6847-99BA-49036A466C50}"/>
    <hyperlink ref="A82" r:id="rId141" display="https://wyoleg.gov/2024/Amends/HB0001H3081.pdf" xr:uid="{0785D27D-B14F-6441-A037-167785F1D93D}"/>
    <hyperlink ref="A83" r:id="rId142" display="https://wyoleg.gov/2024/Amends/HB0001H3082.pdf" xr:uid="{4E1FE033-9850-0A45-9616-E2BFDB3C5C7E}"/>
    <hyperlink ref="A84" r:id="rId143" display="https://wyoleg.gov/2024/Amends/HB0001H3083.pdf" xr:uid="{5297F3B9-95F5-9F49-9D5C-C69F1699FD40}"/>
    <hyperlink ref="A85" r:id="rId144" display="https://wyoleg.gov/2024/Amends/HB0001H3084.pdf" xr:uid="{2239370F-282A-7648-98C0-E46E90BDF54A}"/>
    <hyperlink ref="A86" r:id="rId145" display="https://wyoleg.gov/2024/Amends/HB0001H3085.pdf" xr:uid="{87B4089E-4C5D-A745-B837-8838FE244543}"/>
    <hyperlink ref="A148" r:id="rId146" display="https://wyoleg.gov/2024/Amends/SF0001S3061.pdf" xr:uid="{E3ED7D5E-A0E1-CC47-A058-74844640D220}"/>
    <hyperlink ref="A149" r:id="rId147" display="https://wyoleg.gov/2024/Amends/SF0001S3062.pdf" xr:uid="{D6D75B5D-7199-0149-90FB-D0DAA80D9D9A}"/>
    <hyperlink ref="A150" r:id="rId148" display="https://wyoleg.gov/2024/Amends/SF0001S3063.pdf" xr:uid="{8C588F3E-2BA5-6347-9B3E-3F5FDEAD651E}"/>
    <hyperlink ref="A151" r:id="rId149" display="https://wyoleg.gov/2024/Amends/SF0001S3064.pdf" xr:uid="{1AA40237-6625-5249-8A76-9A0A7B894B16}"/>
    <hyperlink ref="A152" r:id="rId150" display="https://wyoleg.gov/2024/Amends/SF0001S3065.pdf" xr:uid="{6E85FF98-89FE-D443-9146-B657F17C9448}"/>
    <hyperlink ref="A153" r:id="rId151" display="https://wyoleg.gov/2024/Amends/SF0001S3066.pdf" xr:uid="{337E1CE5-2046-2A44-9D36-D9AC27133CB8}"/>
    <hyperlink ref="A87" r:id="rId152" display="https://wyoleg.gov/2024/Amends/HB0001H3085.pdf" xr:uid="{CDE9A681-C4A8-344F-B091-52337D4BF83E}"/>
    <hyperlink ref="A154" r:id="rId153" display="https://wyoleg.gov/2024/Amends/SF0001S3067.pdf" xr:uid="{96FD74D8-0270-B142-AC87-847D4E99CAA8}"/>
  </hyperlink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0AFD-2520-ED49-A526-625D72181AEF}">
  <dimension ref="A1:E157"/>
  <sheetViews>
    <sheetView topLeftCell="A149" workbookViewId="0">
      <selection activeCell="E157" sqref="E157"/>
    </sheetView>
  </sheetViews>
  <sheetFormatPr baseColWidth="10" defaultRowHeight="16" x14ac:dyDescent="0.2"/>
  <cols>
    <col min="1" max="1" width="13.83203125" customWidth="1"/>
    <col min="2" max="2" width="30" customWidth="1"/>
    <col min="3" max="3" width="41.83203125" customWidth="1"/>
    <col min="4" max="4" width="46.83203125" customWidth="1"/>
    <col min="5" max="5" width="66.83203125" customWidth="1"/>
  </cols>
  <sheetData>
    <row r="1" spans="1:5" ht="21" customHeight="1" x14ac:dyDescent="0.25">
      <c r="A1" s="48" t="s">
        <v>1569</v>
      </c>
      <c r="B1" s="9" t="s">
        <v>1570</v>
      </c>
      <c r="C1" s="9" t="s">
        <v>1300</v>
      </c>
      <c r="D1" s="9"/>
      <c r="E1" s="9" t="s">
        <v>306</v>
      </c>
    </row>
    <row r="2" spans="1:5" ht="21" x14ac:dyDescent="0.25">
      <c r="A2" s="48" t="s">
        <v>1571</v>
      </c>
      <c r="B2" s="9" t="s">
        <v>1570</v>
      </c>
      <c r="C2" s="9" t="s">
        <v>1572</v>
      </c>
      <c r="D2" s="9"/>
      <c r="E2" s="9" t="s">
        <v>306</v>
      </c>
    </row>
    <row r="3" spans="1:5" ht="21" x14ac:dyDescent="0.25">
      <c r="A3" s="48" t="s">
        <v>1573</v>
      </c>
      <c r="B3" s="9" t="s">
        <v>1570</v>
      </c>
      <c r="C3" s="9" t="s">
        <v>1574</v>
      </c>
      <c r="D3" s="9"/>
      <c r="E3" s="9" t="s">
        <v>1357</v>
      </c>
    </row>
    <row r="4" spans="1:5" ht="66" x14ac:dyDescent="0.25">
      <c r="A4" s="72" t="s">
        <v>1575</v>
      </c>
      <c r="B4" s="9" t="s">
        <v>1570</v>
      </c>
      <c r="C4" s="9" t="s">
        <v>1308</v>
      </c>
      <c r="D4" s="9"/>
      <c r="E4" s="73" t="s">
        <v>1676</v>
      </c>
    </row>
    <row r="5" spans="1:5" ht="21" x14ac:dyDescent="0.25">
      <c r="A5" s="48" t="s">
        <v>1576</v>
      </c>
      <c r="B5" s="9" t="s">
        <v>1570</v>
      </c>
      <c r="C5" s="9" t="s">
        <v>179</v>
      </c>
      <c r="D5" s="9"/>
      <c r="E5" s="9" t="s">
        <v>1356</v>
      </c>
    </row>
    <row r="6" spans="1:5" ht="21" x14ac:dyDescent="0.25">
      <c r="A6" s="48" t="s">
        <v>1577</v>
      </c>
      <c r="B6" s="9" t="s">
        <v>1570</v>
      </c>
      <c r="C6" s="9" t="s">
        <v>1578</v>
      </c>
      <c r="D6" s="9"/>
      <c r="E6" s="9" t="s">
        <v>1352</v>
      </c>
    </row>
    <row r="7" spans="1:5" ht="21" x14ac:dyDescent="0.25">
      <c r="A7" s="48" t="s">
        <v>1579</v>
      </c>
      <c r="B7" s="9" t="s">
        <v>1570</v>
      </c>
      <c r="C7" s="9" t="s">
        <v>231</v>
      </c>
      <c r="D7" s="9"/>
      <c r="E7" s="9" t="s">
        <v>252</v>
      </c>
    </row>
    <row r="8" spans="1:5" ht="21" x14ac:dyDescent="0.25">
      <c r="A8" s="48" t="s">
        <v>1580</v>
      </c>
      <c r="B8" s="9" t="s">
        <v>1570</v>
      </c>
      <c r="C8" s="9" t="s">
        <v>1303</v>
      </c>
      <c r="D8" s="9"/>
      <c r="E8" s="9" t="s">
        <v>258</v>
      </c>
    </row>
    <row r="9" spans="1:5" ht="21" x14ac:dyDescent="0.25">
      <c r="A9" s="48" t="s">
        <v>1581</v>
      </c>
      <c r="B9" s="9" t="s">
        <v>1570</v>
      </c>
      <c r="C9" s="9" t="s">
        <v>320</v>
      </c>
      <c r="D9" s="9"/>
      <c r="E9" s="9" t="s">
        <v>274</v>
      </c>
    </row>
    <row r="10" spans="1:5" ht="21" x14ac:dyDescent="0.25">
      <c r="A10" s="48" t="s">
        <v>1582</v>
      </c>
      <c r="B10" s="9" t="s">
        <v>1570</v>
      </c>
      <c r="C10" s="9" t="s">
        <v>1305</v>
      </c>
      <c r="D10" s="9"/>
      <c r="E10" s="9" t="s">
        <v>237</v>
      </c>
    </row>
    <row r="11" spans="1:5" ht="21" x14ac:dyDescent="0.25">
      <c r="A11" s="48" t="s">
        <v>1583</v>
      </c>
      <c r="B11" s="9" t="s">
        <v>1570</v>
      </c>
      <c r="C11" s="9" t="s">
        <v>1305</v>
      </c>
      <c r="D11" s="9"/>
      <c r="E11" s="9" t="s">
        <v>237</v>
      </c>
    </row>
    <row r="12" spans="1:5" ht="21" x14ac:dyDescent="0.25">
      <c r="A12" s="48" t="s">
        <v>1584</v>
      </c>
      <c r="B12" s="9" t="s">
        <v>1570</v>
      </c>
      <c r="C12" s="9" t="s">
        <v>1578</v>
      </c>
      <c r="D12" s="9"/>
      <c r="E12" s="9" t="s">
        <v>237</v>
      </c>
    </row>
    <row r="13" spans="1:5" ht="21" x14ac:dyDescent="0.25">
      <c r="A13" s="48" t="s">
        <v>1585</v>
      </c>
      <c r="B13" s="9" t="s">
        <v>1570</v>
      </c>
      <c r="C13" s="9" t="s">
        <v>1307</v>
      </c>
      <c r="D13" s="9"/>
      <c r="E13" s="9" t="s">
        <v>253</v>
      </c>
    </row>
    <row r="14" spans="1:5" ht="21" x14ac:dyDescent="0.25">
      <c r="A14" s="48" t="s">
        <v>1586</v>
      </c>
      <c r="B14" s="9" t="s">
        <v>1570</v>
      </c>
      <c r="C14" s="9" t="s">
        <v>319</v>
      </c>
      <c r="D14" s="9"/>
      <c r="E14" s="9" t="s">
        <v>1347</v>
      </c>
    </row>
    <row r="15" spans="1:5" ht="21" x14ac:dyDescent="0.25">
      <c r="A15" s="48" t="s">
        <v>1587</v>
      </c>
      <c r="B15" s="9" t="s">
        <v>1570</v>
      </c>
      <c r="C15" s="9" t="s">
        <v>1301</v>
      </c>
      <c r="D15" s="9"/>
      <c r="E15" s="9" t="s">
        <v>1346</v>
      </c>
    </row>
    <row r="16" spans="1:5" ht="21" x14ac:dyDescent="0.25">
      <c r="A16" s="48" t="s">
        <v>1588</v>
      </c>
      <c r="B16" s="9" t="s">
        <v>1570</v>
      </c>
      <c r="C16" s="9" t="s">
        <v>1372</v>
      </c>
      <c r="D16" s="9"/>
      <c r="E16" s="9" t="s">
        <v>1346</v>
      </c>
    </row>
    <row r="17" spans="1:5" ht="44" x14ac:dyDescent="0.25">
      <c r="A17" s="72" t="s">
        <v>1589</v>
      </c>
      <c r="B17" s="9" t="s">
        <v>1570</v>
      </c>
      <c r="C17" s="9" t="s">
        <v>1303</v>
      </c>
      <c r="D17" s="9"/>
      <c r="E17" s="73" t="s">
        <v>1677</v>
      </c>
    </row>
    <row r="18" spans="1:5" ht="21" x14ac:dyDescent="0.25">
      <c r="A18" s="48" t="s">
        <v>1590</v>
      </c>
      <c r="B18" s="9" t="s">
        <v>1570</v>
      </c>
      <c r="C18" s="9" t="s">
        <v>308</v>
      </c>
      <c r="D18" s="9"/>
      <c r="E18" s="9" t="s">
        <v>255</v>
      </c>
    </row>
    <row r="19" spans="1:5" ht="21" x14ac:dyDescent="0.25">
      <c r="A19" s="48" t="s">
        <v>1591</v>
      </c>
      <c r="B19" s="9" t="s">
        <v>1570</v>
      </c>
      <c r="C19" s="9" t="s">
        <v>1375</v>
      </c>
      <c r="D19" s="9"/>
      <c r="E19" s="9" t="s">
        <v>255</v>
      </c>
    </row>
    <row r="20" spans="1:5" ht="21" x14ac:dyDescent="0.25">
      <c r="A20" s="48" t="s">
        <v>1592</v>
      </c>
      <c r="B20" s="9" t="s">
        <v>1570</v>
      </c>
      <c r="C20" s="9" t="s">
        <v>231</v>
      </c>
      <c r="D20" s="9"/>
      <c r="E20" s="9" t="s">
        <v>255</v>
      </c>
    </row>
    <row r="21" spans="1:5" ht="21" x14ac:dyDescent="0.25">
      <c r="A21" s="48" t="s">
        <v>1593</v>
      </c>
      <c r="B21" s="9" t="s">
        <v>1570</v>
      </c>
      <c r="C21" s="9" t="s">
        <v>1594</v>
      </c>
      <c r="D21" s="9"/>
      <c r="E21" s="9" t="s">
        <v>238</v>
      </c>
    </row>
    <row r="22" spans="1:5" ht="21" x14ac:dyDescent="0.25">
      <c r="A22" s="48" t="s">
        <v>1595</v>
      </c>
      <c r="B22" s="9" t="s">
        <v>1570</v>
      </c>
      <c r="C22" s="9" t="s">
        <v>315</v>
      </c>
      <c r="D22" s="9"/>
      <c r="E22" s="9" t="s">
        <v>238</v>
      </c>
    </row>
    <row r="23" spans="1:5" ht="21" x14ac:dyDescent="0.25">
      <c r="A23" s="48" t="s">
        <v>1596</v>
      </c>
      <c r="B23" s="9" t="s">
        <v>1570</v>
      </c>
      <c r="C23" s="9" t="s">
        <v>1304</v>
      </c>
      <c r="D23" s="9"/>
      <c r="E23" s="9" t="s">
        <v>313</v>
      </c>
    </row>
    <row r="24" spans="1:5" ht="21" x14ac:dyDescent="0.25">
      <c r="A24" s="48" t="s">
        <v>1597</v>
      </c>
      <c r="B24" s="9" t="s">
        <v>1570</v>
      </c>
      <c r="C24" s="9" t="s">
        <v>1574</v>
      </c>
      <c r="D24" s="9"/>
      <c r="E24" s="9" t="s">
        <v>313</v>
      </c>
    </row>
    <row r="25" spans="1:5" ht="21" x14ac:dyDescent="0.25">
      <c r="A25" s="48" t="s">
        <v>1598</v>
      </c>
      <c r="B25" s="9" t="s">
        <v>1570</v>
      </c>
      <c r="C25" s="9" t="s">
        <v>320</v>
      </c>
      <c r="D25" s="9"/>
      <c r="E25" s="9" t="s">
        <v>1599</v>
      </c>
    </row>
    <row r="26" spans="1:5" ht="21" x14ac:dyDescent="0.25">
      <c r="A26" s="48" t="s">
        <v>1600</v>
      </c>
      <c r="B26" s="9" t="s">
        <v>1570</v>
      </c>
      <c r="C26" s="9" t="s">
        <v>179</v>
      </c>
      <c r="D26" s="9"/>
      <c r="E26" s="9" t="s">
        <v>307</v>
      </c>
    </row>
    <row r="27" spans="1:5" ht="21" x14ac:dyDescent="0.25">
      <c r="A27" s="48" t="s">
        <v>1601</v>
      </c>
      <c r="B27" s="9" t="s">
        <v>1570</v>
      </c>
      <c r="C27" s="9" t="s">
        <v>1572</v>
      </c>
      <c r="D27" s="9"/>
      <c r="E27" s="9" t="s">
        <v>307</v>
      </c>
    </row>
    <row r="28" spans="1:5" ht="21" x14ac:dyDescent="0.25">
      <c r="A28" s="48" t="s">
        <v>1602</v>
      </c>
      <c r="B28" s="9" t="s">
        <v>1570</v>
      </c>
      <c r="C28" s="9" t="s">
        <v>1572</v>
      </c>
      <c r="D28" s="9"/>
      <c r="E28" s="9" t="s">
        <v>310</v>
      </c>
    </row>
    <row r="29" spans="1:5" ht="21" x14ac:dyDescent="0.25">
      <c r="A29" s="48" t="s">
        <v>1603</v>
      </c>
      <c r="B29" s="9" t="s">
        <v>1570</v>
      </c>
      <c r="C29" s="9" t="s">
        <v>199</v>
      </c>
      <c r="D29" s="9"/>
      <c r="E29" s="9" t="s">
        <v>310</v>
      </c>
    </row>
    <row r="30" spans="1:5" ht="66" x14ac:dyDescent="0.25">
      <c r="A30" s="72" t="s">
        <v>1604</v>
      </c>
      <c r="B30" s="9" t="s">
        <v>1570</v>
      </c>
      <c r="C30" s="9" t="s">
        <v>1308</v>
      </c>
      <c r="D30" s="9"/>
      <c r="E30" s="73" t="s">
        <v>1678</v>
      </c>
    </row>
    <row r="31" spans="1:5" ht="21" x14ac:dyDescent="0.25">
      <c r="A31" s="48" t="s">
        <v>1605</v>
      </c>
      <c r="B31" s="9" t="s">
        <v>1570</v>
      </c>
      <c r="C31" s="9" t="s">
        <v>312</v>
      </c>
      <c r="D31" s="9"/>
      <c r="E31" s="9"/>
    </row>
    <row r="32" spans="1:5" ht="21" x14ac:dyDescent="0.25">
      <c r="A32" s="48" t="s">
        <v>1606</v>
      </c>
      <c r="B32" s="9" t="s">
        <v>1570</v>
      </c>
      <c r="C32" s="9" t="s">
        <v>1607</v>
      </c>
      <c r="D32" s="9"/>
      <c r="E32" s="9" t="s">
        <v>1312</v>
      </c>
    </row>
    <row r="33" spans="1:5" ht="66" x14ac:dyDescent="0.25">
      <c r="A33" s="72" t="s">
        <v>1608</v>
      </c>
      <c r="B33" s="9" t="s">
        <v>1570</v>
      </c>
      <c r="C33" s="9" t="s">
        <v>1305</v>
      </c>
      <c r="D33" s="9"/>
      <c r="E33" s="73" t="s">
        <v>1679</v>
      </c>
    </row>
    <row r="34" spans="1:5" ht="21" x14ac:dyDescent="0.25">
      <c r="A34" s="48" t="s">
        <v>1609</v>
      </c>
      <c r="B34" s="9" t="s">
        <v>1570</v>
      </c>
      <c r="C34" s="9" t="s">
        <v>319</v>
      </c>
      <c r="D34" s="9"/>
      <c r="E34" s="9" t="s">
        <v>251</v>
      </c>
    </row>
    <row r="35" spans="1:5" ht="21" x14ac:dyDescent="0.25">
      <c r="A35" s="48" t="s">
        <v>1610</v>
      </c>
      <c r="B35" s="9" t="s">
        <v>1570</v>
      </c>
      <c r="C35" s="9" t="s">
        <v>308</v>
      </c>
      <c r="D35" s="9"/>
      <c r="E35" s="9" t="s">
        <v>251</v>
      </c>
    </row>
    <row r="36" spans="1:5" ht="21" x14ac:dyDescent="0.25">
      <c r="A36" s="48" t="s">
        <v>1611</v>
      </c>
      <c r="B36" s="9" t="s">
        <v>1570</v>
      </c>
      <c r="C36" s="9" t="s">
        <v>305</v>
      </c>
      <c r="D36" s="9"/>
      <c r="E36" s="9" t="s">
        <v>333</v>
      </c>
    </row>
    <row r="37" spans="1:5" ht="21" x14ac:dyDescent="0.25">
      <c r="A37" s="48" t="s">
        <v>1612</v>
      </c>
      <c r="B37" s="9" t="s">
        <v>1570</v>
      </c>
      <c r="C37" s="9" t="s">
        <v>231</v>
      </c>
      <c r="D37" s="9"/>
      <c r="E37" s="9" t="s">
        <v>1326</v>
      </c>
    </row>
    <row r="38" spans="1:5" ht="21" x14ac:dyDescent="0.25">
      <c r="A38" s="48" t="s">
        <v>1613</v>
      </c>
      <c r="B38" s="9" t="s">
        <v>1570</v>
      </c>
      <c r="C38" s="9" t="s">
        <v>1614</v>
      </c>
      <c r="D38" s="9"/>
      <c r="E38" s="9" t="s">
        <v>314</v>
      </c>
    </row>
    <row r="39" spans="1:5" ht="21" x14ac:dyDescent="0.25">
      <c r="A39" s="48" t="s">
        <v>1615</v>
      </c>
      <c r="B39" s="9" t="s">
        <v>1570</v>
      </c>
      <c r="C39" s="9" t="s">
        <v>1309</v>
      </c>
      <c r="D39" s="9"/>
      <c r="E39" s="9" t="s">
        <v>314</v>
      </c>
    </row>
    <row r="40" spans="1:5" ht="21" x14ac:dyDescent="0.25">
      <c r="A40" s="48" t="s">
        <v>1616</v>
      </c>
      <c r="B40" s="9" t="s">
        <v>1570</v>
      </c>
      <c r="C40" s="9" t="s">
        <v>1303</v>
      </c>
      <c r="D40" s="9"/>
      <c r="E40" s="9" t="s">
        <v>1617</v>
      </c>
    </row>
    <row r="41" spans="1:5" ht="21" x14ac:dyDescent="0.25">
      <c r="A41" s="48" t="s">
        <v>1618</v>
      </c>
      <c r="B41" s="9" t="s">
        <v>1570</v>
      </c>
      <c r="C41" s="9" t="s">
        <v>1303</v>
      </c>
      <c r="D41" s="9"/>
      <c r="E41" s="9" t="s">
        <v>1619</v>
      </c>
    </row>
    <row r="42" spans="1:5" ht="21" x14ac:dyDescent="0.25">
      <c r="A42" s="48" t="s">
        <v>1620</v>
      </c>
      <c r="B42" s="9" t="s">
        <v>1570</v>
      </c>
      <c r="C42" s="9" t="s">
        <v>179</v>
      </c>
      <c r="D42" s="9"/>
      <c r="E42" s="9" t="s">
        <v>1322</v>
      </c>
    </row>
    <row r="43" spans="1:5" ht="21" x14ac:dyDescent="0.25">
      <c r="A43" s="48" t="s">
        <v>1621</v>
      </c>
      <c r="B43" s="9" t="s">
        <v>1570</v>
      </c>
      <c r="C43" s="9" t="s">
        <v>1309</v>
      </c>
      <c r="D43" s="9"/>
      <c r="E43" s="9" t="s">
        <v>1322</v>
      </c>
    </row>
    <row r="44" spans="1:5" ht="21" x14ac:dyDescent="0.25">
      <c r="A44" s="48" t="s">
        <v>1622</v>
      </c>
      <c r="B44" s="9" t="s">
        <v>1570</v>
      </c>
      <c r="C44" s="9" t="s">
        <v>1303</v>
      </c>
      <c r="D44" s="9"/>
      <c r="E44" s="9" t="s">
        <v>1322</v>
      </c>
    </row>
    <row r="45" spans="1:5" ht="21" x14ac:dyDescent="0.25">
      <c r="A45" s="48" t="s">
        <v>1623</v>
      </c>
      <c r="B45" s="9" t="s">
        <v>1570</v>
      </c>
      <c r="C45" s="9" t="s">
        <v>1624</v>
      </c>
      <c r="D45" s="9"/>
      <c r="E45" s="9" t="s">
        <v>1322</v>
      </c>
    </row>
    <row r="46" spans="1:5" ht="21" x14ac:dyDescent="0.25">
      <c r="A46" s="48" t="s">
        <v>1625</v>
      </c>
      <c r="B46" s="9" t="s">
        <v>1570</v>
      </c>
      <c r="C46" s="9" t="s">
        <v>1303</v>
      </c>
      <c r="D46" s="9"/>
      <c r="E46" s="9" t="s">
        <v>1626</v>
      </c>
    </row>
    <row r="47" spans="1:5" ht="21" x14ac:dyDescent="0.25">
      <c r="A47" s="48" t="s">
        <v>1683</v>
      </c>
      <c r="B47" s="9" t="s">
        <v>1570</v>
      </c>
      <c r="C47" s="9" t="s">
        <v>312</v>
      </c>
      <c r="D47" s="9"/>
      <c r="E47" s="9" t="s">
        <v>1312</v>
      </c>
    </row>
    <row r="48" spans="1:5" ht="21" x14ac:dyDescent="0.25">
      <c r="A48" s="48" t="s">
        <v>1684</v>
      </c>
      <c r="B48" s="9" t="s">
        <v>1570</v>
      </c>
      <c r="C48" s="9" t="s">
        <v>179</v>
      </c>
      <c r="D48" s="9"/>
      <c r="E48" s="9" t="s">
        <v>1312</v>
      </c>
    </row>
    <row r="49" spans="1:5" ht="21" x14ac:dyDescent="0.25">
      <c r="A49" s="48" t="s">
        <v>1685</v>
      </c>
      <c r="B49" s="9" t="s">
        <v>1570</v>
      </c>
      <c r="C49" s="9" t="s">
        <v>317</v>
      </c>
      <c r="D49" s="9"/>
      <c r="E49" s="9" t="s">
        <v>1312</v>
      </c>
    </row>
    <row r="50" spans="1:5" ht="21" x14ac:dyDescent="0.25">
      <c r="A50" s="48" t="s">
        <v>1686</v>
      </c>
      <c r="B50" s="9" t="s">
        <v>1570</v>
      </c>
      <c r="C50" s="9" t="s">
        <v>203</v>
      </c>
      <c r="D50" s="9"/>
      <c r="E50" s="9" t="s">
        <v>1312</v>
      </c>
    </row>
    <row r="51" spans="1:5" ht="21" x14ac:dyDescent="0.25">
      <c r="A51" s="48" t="s">
        <v>1687</v>
      </c>
      <c r="B51" s="9" t="s">
        <v>1570</v>
      </c>
      <c r="C51" s="9" t="s">
        <v>1688</v>
      </c>
      <c r="D51" s="9" t="s">
        <v>1689</v>
      </c>
      <c r="E51" s="9" t="s">
        <v>1312</v>
      </c>
    </row>
    <row r="52" spans="1:5" ht="21" x14ac:dyDescent="0.25">
      <c r="A52" s="48" t="s">
        <v>1690</v>
      </c>
      <c r="B52" s="9" t="s">
        <v>1570</v>
      </c>
      <c r="C52" s="9" t="s">
        <v>179</v>
      </c>
      <c r="D52" s="9"/>
      <c r="E52" s="9" t="s">
        <v>1312</v>
      </c>
    </row>
    <row r="53" spans="1:5" ht="44" x14ac:dyDescent="0.25">
      <c r="A53" s="72" t="s">
        <v>1691</v>
      </c>
      <c r="B53" s="9" t="s">
        <v>1570</v>
      </c>
      <c r="C53" s="9" t="s">
        <v>1395</v>
      </c>
      <c r="D53" s="9"/>
      <c r="E53" s="73" t="s">
        <v>1719</v>
      </c>
    </row>
    <row r="54" spans="1:5" ht="21" x14ac:dyDescent="0.25">
      <c r="A54" s="48" t="s">
        <v>1692</v>
      </c>
      <c r="B54" s="9" t="s">
        <v>1570</v>
      </c>
      <c r="C54" s="9" t="s">
        <v>315</v>
      </c>
      <c r="D54" s="9"/>
      <c r="E54" s="9" t="s">
        <v>251</v>
      </c>
    </row>
    <row r="55" spans="1:5" ht="21" x14ac:dyDescent="0.25">
      <c r="A55" s="48" t="s">
        <v>1693</v>
      </c>
      <c r="B55" s="9" t="s">
        <v>1570</v>
      </c>
      <c r="C55" s="9" t="s">
        <v>305</v>
      </c>
      <c r="D55" s="9" t="s">
        <v>1694</v>
      </c>
      <c r="E55" s="9" t="s">
        <v>1312</v>
      </c>
    </row>
    <row r="56" spans="1:5" ht="21" x14ac:dyDescent="0.25">
      <c r="A56" s="48" t="s">
        <v>1695</v>
      </c>
      <c r="B56" s="9" t="s">
        <v>1570</v>
      </c>
      <c r="C56" s="9" t="s">
        <v>179</v>
      </c>
      <c r="D56" s="9"/>
      <c r="E56" s="9" t="s">
        <v>255</v>
      </c>
    </row>
    <row r="57" spans="1:5" ht="21" x14ac:dyDescent="0.25">
      <c r="A57" s="48" t="s">
        <v>1696</v>
      </c>
      <c r="B57" s="9" t="s">
        <v>1570</v>
      </c>
      <c r="C57" s="9" t="s">
        <v>1697</v>
      </c>
      <c r="D57" s="9"/>
      <c r="E57" s="9"/>
    </row>
    <row r="58" spans="1:5" ht="21" x14ac:dyDescent="0.25">
      <c r="A58" s="48" t="s">
        <v>1698</v>
      </c>
      <c r="B58" s="9" t="s">
        <v>1570</v>
      </c>
      <c r="C58" s="9" t="s">
        <v>318</v>
      </c>
      <c r="D58" s="9"/>
      <c r="E58" s="9" t="s">
        <v>1357</v>
      </c>
    </row>
    <row r="59" spans="1:5" ht="21" x14ac:dyDescent="0.25">
      <c r="A59" s="48" t="s">
        <v>1699</v>
      </c>
      <c r="B59" s="9" t="s">
        <v>1570</v>
      </c>
      <c r="C59" s="9" t="s">
        <v>1700</v>
      </c>
      <c r="D59" s="9"/>
      <c r="E59" s="9" t="s">
        <v>257</v>
      </c>
    </row>
    <row r="60" spans="1:5" ht="21" x14ac:dyDescent="0.25">
      <c r="A60" s="48" t="s">
        <v>1701</v>
      </c>
      <c r="B60" s="9" t="s">
        <v>1570</v>
      </c>
      <c r="C60" s="9" t="s">
        <v>316</v>
      </c>
      <c r="D60" s="9"/>
      <c r="E60" s="9" t="s">
        <v>253</v>
      </c>
    </row>
    <row r="61" spans="1:5" ht="21" x14ac:dyDescent="0.25">
      <c r="A61" s="48" t="s">
        <v>1702</v>
      </c>
      <c r="B61" s="9" t="s">
        <v>1570</v>
      </c>
      <c r="C61" s="9" t="s">
        <v>1305</v>
      </c>
      <c r="D61" s="9"/>
      <c r="E61" s="9" t="s">
        <v>254</v>
      </c>
    </row>
    <row r="62" spans="1:5" ht="21" x14ac:dyDescent="0.25">
      <c r="A62" s="48" t="s">
        <v>1703</v>
      </c>
      <c r="B62" s="9" t="s">
        <v>1570</v>
      </c>
      <c r="C62" s="9" t="s">
        <v>316</v>
      </c>
      <c r="D62" s="9"/>
      <c r="E62" s="9" t="s">
        <v>307</v>
      </c>
    </row>
    <row r="63" spans="1:5" ht="21" x14ac:dyDescent="0.25">
      <c r="A63" s="48" t="s">
        <v>1704</v>
      </c>
      <c r="B63" s="9" t="s">
        <v>1570</v>
      </c>
      <c r="C63" s="9" t="s">
        <v>316</v>
      </c>
      <c r="D63" s="9"/>
      <c r="E63" s="9" t="s">
        <v>251</v>
      </c>
    </row>
    <row r="64" spans="1:5" ht="44" x14ac:dyDescent="0.25">
      <c r="A64" s="72" t="s">
        <v>1705</v>
      </c>
      <c r="B64" s="9" t="s">
        <v>1570</v>
      </c>
      <c r="C64" s="9" t="s">
        <v>1303</v>
      </c>
      <c r="D64" s="9"/>
      <c r="E64" s="73" t="s">
        <v>1718</v>
      </c>
    </row>
    <row r="65" spans="1:5" ht="21" x14ac:dyDescent="0.25">
      <c r="A65" s="48" t="s">
        <v>1706</v>
      </c>
      <c r="B65" s="9" t="s">
        <v>1570</v>
      </c>
      <c r="C65" s="9" t="s">
        <v>312</v>
      </c>
      <c r="D65" s="9"/>
      <c r="E65" s="9" t="s">
        <v>1322</v>
      </c>
    </row>
    <row r="66" spans="1:5" ht="21" x14ac:dyDescent="0.25">
      <c r="A66" s="48" t="s">
        <v>1707</v>
      </c>
      <c r="B66" s="9" t="s">
        <v>1570</v>
      </c>
      <c r="C66" s="9" t="s">
        <v>1700</v>
      </c>
      <c r="D66" s="9"/>
      <c r="E66" s="9" t="s">
        <v>1708</v>
      </c>
    </row>
    <row r="67" spans="1:5" ht="21" x14ac:dyDescent="0.25">
      <c r="A67" s="48" t="s">
        <v>1709</v>
      </c>
      <c r="B67" s="9" t="s">
        <v>1570</v>
      </c>
      <c r="C67" s="9" t="s">
        <v>316</v>
      </c>
      <c r="D67" s="9"/>
      <c r="E67" s="9" t="s">
        <v>1710</v>
      </c>
    </row>
    <row r="68" spans="1:5" ht="21" x14ac:dyDescent="0.25">
      <c r="A68" s="48" t="s">
        <v>1711</v>
      </c>
      <c r="B68" s="9" t="s">
        <v>1570</v>
      </c>
      <c r="C68" s="9" t="s">
        <v>1303</v>
      </c>
      <c r="D68" s="9"/>
      <c r="E68" s="9" t="s">
        <v>1317</v>
      </c>
    </row>
    <row r="69" spans="1:5" ht="21" x14ac:dyDescent="0.25">
      <c r="A69" s="48" t="s">
        <v>1712</v>
      </c>
      <c r="B69" s="9" t="s">
        <v>1570</v>
      </c>
      <c r="C69" s="9" t="s">
        <v>1302</v>
      </c>
      <c r="D69" s="9"/>
      <c r="E69" s="9" t="s">
        <v>1713</v>
      </c>
    </row>
    <row r="70" spans="1:5" ht="21" x14ac:dyDescent="0.25">
      <c r="A70" s="48" t="s">
        <v>1714</v>
      </c>
      <c r="B70" s="9" t="s">
        <v>1570</v>
      </c>
      <c r="C70" s="9" t="s">
        <v>308</v>
      </c>
      <c r="D70" s="9"/>
      <c r="E70" s="9" t="s">
        <v>1312</v>
      </c>
    </row>
    <row r="71" spans="1:5" ht="21" x14ac:dyDescent="0.25">
      <c r="A71" s="48" t="s">
        <v>1715</v>
      </c>
      <c r="B71" s="9" t="s">
        <v>1570</v>
      </c>
      <c r="C71" s="9" t="s">
        <v>1303</v>
      </c>
      <c r="D71" s="9"/>
      <c r="E71" s="9" t="s">
        <v>1312</v>
      </c>
    </row>
    <row r="72" spans="1:5" ht="21" x14ac:dyDescent="0.25">
      <c r="A72" s="48" t="s">
        <v>1716</v>
      </c>
      <c r="B72" s="9" t="s">
        <v>1570</v>
      </c>
      <c r="C72" s="9" t="s">
        <v>1303</v>
      </c>
      <c r="D72" s="9"/>
      <c r="E72" s="9" t="s">
        <v>1312</v>
      </c>
    </row>
    <row r="73" spans="1:5" ht="21" x14ac:dyDescent="0.25">
      <c r="A73" s="48" t="s">
        <v>1717</v>
      </c>
      <c r="B73" s="9" t="s">
        <v>1570</v>
      </c>
      <c r="C73" s="9" t="s">
        <v>201</v>
      </c>
      <c r="D73" s="9"/>
      <c r="E73" s="9" t="s">
        <v>1360</v>
      </c>
    </row>
    <row r="74" spans="1:5" ht="21" x14ac:dyDescent="0.25">
      <c r="A74" s="48" t="s">
        <v>1627</v>
      </c>
      <c r="B74" s="9" t="s">
        <v>1570</v>
      </c>
      <c r="C74" s="9" t="s">
        <v>1358</v>
      </c>
      <c r="D74" s="9"/>
      <c r="E74" s="9" t="s">
        <v>306</v>
      </c>
    </row>
    <row r="75" spans="1:5" ht="21" x14ac:dyDescent="0.25">
      <c r="A75" s="48" t="s">
        <v>1628</v>
      </c>
      <c r="B75" s="9" t="s">
        <v>1570</v>
      </c>
      <c r="C75" s="9" t="s">
        <v>331</v>
      </c>
      <c r="D75" s="9"/>
      <c r="E75" s="9" t="s">
        <v>306</v>
      </c>
    </row>
    <row r="76" spans="1:5" ht="21" x14ac:dyDescent="0.25">
      <c r="A76" s="48" t="s">
        <v>1629</v>
      </c>
      <c r="B76" s="9" t="s">
        <v>1570</v>
      </c>
      <c r="C76" s="9" t="s">
        <v>346</v>
      </c>
      <c r="D76" s="9"/>
      <c r="E76" s="9" t="s">
        <v>1357</v>
      </c>
    </row>
    <row r="77" spans="1:5" ht="21" x14ac:dyDescent="0.25">
      <c r="A77" s="48" t="s">
        <v>1630</v>
      </c>
      <c r="B77" s="9" t="s">
        <v>1570</v>
      </c>
      <c r="C77" s="9" t="s">
        <v>331</v>
      </c>
      <c r="D77" s="9"/>
      <c r="E77" s="9" t="s">
        <v>1355</v>
      </c>
    </row>
    <row r="78" spans="1:5" ht="21" x14ac:dyDescent="0.25">
      <c r="A78" s="48" t="s">
        <v>1631</v>
      </c>
      <c r="B78" s="9" t="s">
        <v>1570</v>
      </c>
      <c r="C78" s="9" t="s">
        <v>232</v>
      </c>
      <c r="D78" s="9"/>
      <c r="E78" s="9" t="s">
        <v>1632</v>
      </c>
    </row>
    <row r="79" spans="1:5" ht="21" x14ac:dyDescent="0.25">
      <c r="A79" s="48" t="s">
        <v>1633</v>
      </c>
      <c r="B79" s="9" t="s">
        <v>1570</v>
      </c>
      <c r="C79" s="9" t="s">
        <v>329</v>
      </c>
      <c r="D79" s="9"/>
      <c r="E79" s="9" t="s">
        <v>237</v>
      </c>
    </row>
    <row r="80" spans="1:5" ht="21" x14ac:dyDescent="0.25">
      <c r="A80" s="48" t="s">
        <v>1634</v>
      </c>
      <c r="B80" s="9" t="s">
        <v>1570</v>
      </c>
      <c r="C80" s="9" t="s">
        <v>331</v>
      </c>
      <c r="D80" s="9"/>
      <c r="E80" s="9" t="s">
        <v>237</v>
      </c>
    </row>
    <row r="81" spans="1:5" ht="21" x14ac:dyDescent="0.25">
      <c r="A81" s="48" t="s">
        <v>1635</v>
      </c>
      <c r="B81" s="9" t="s">
        <v>1570</v>
      </c>
      <c r="C81" s="9" t="s">
        <v>336</v>
      </c>
      <c r="D81" s="9"/>
      <c r="E81" s="9" t="s">
        <v>1349</v>
      </c>
    </row>
    <row r="82" spans="1:5" ht="44" x14ac:dyDescent="0.25">
      <c r="A82" s="72" t="s">
        <v>1636</v>
      </c>
      <c r="B82" s="9" t="s">
        <v>1570</v>
      </c>
      <c r="C82" s="9" t="s">
        <v>232</v>
      </c>
      <c r="D82" s="9"/>
      <c r="E82" s="73" t="s">
        <v>1680</v>
      </c>
    </row>
    <row r="83" spans="1:5" ht="21" x14ac:dyDescent="0.25">
      <c r="A83" s="48" t="s">
        <v>1637</v>
      </c>
      <c r="B83" s="9" t="s">
        <v>1570</v>
      </c>
      <c r="C83" s="9" t="s">
        <v>1638</v>
      </c>
      <c r="D83" s="9"/>
      <c r="E83" s="9" t="s">
        <v>1346</v>
      </c>
    </row>
    <row r="84" spans="1:5" ht="21" x14ac:dyDescent="0.25">
      <c r="A84" s="48" t="s">
        <v>1639</v>
      </c>
      <c r="B84" s="9" t="s">
        <v>1570</v>
      </c>
      <c r="C84" s="9" t="s">
        <v>234</v>
      </c>
      <c r="D84" s="9" t="s">
        <v>1793</v>
      </c>
      <c r="E84" s="9" t="s">
        <v>255</v>
      </c>
    </row>
    <row r="85" spans="1:5" ht="21" x14ac:dyDescent="0.25">
      <c r="A85" s="48" t="s">
        <v>1640</v>
      </c>
      <c r="B85" s="9" t="s">
        <v>1570</v>
      </c>
      <c r="C85" s="9" t="s">
        <v>235</v>
      </c>
      <c r="D85" s="9"/>
      <c r="E85" s="9" t="s">
        <v>255</v>
      </c>
    </row>
    <row r="86" spans="1:5" ht="21" x14ac:dyDescent="0.25">
      <c r="A86" s="48" t="s">
        <v>1641</v>
      </c>
      <c r="B86" s="9" t="s">
        <v>1570</v>
      </c>
      <c r="C86" s="9" t="s">
        <v>232</v>
      </c>
      <c r="D86" s="9"/>
      <c r="E86" s="9" t="s">
        <v>255</v>
      </c>
    </row>
    <row r="87" spans="1:5" ht="21" x14ac:dyDescent="0.25">
      <c r="A87" s="48" t="s">
        <v>1642</v>
      </c>
      <c r="B87" s="9" t="s">
        <v>1570</v>
      </c>
      <c r="C87" s="9" t="s">
        <v>232</v>
      </c>
      <c r="D87" s="9"/>
      <c r="E87" s="9" t="s">
        <v>255</v>
      </c>
    </row>
    <row r="88" spans="1:5" ht="21" x14ac:dyDescent="0.25">
      <c r="A88" s="48" t="s">
        <v>1643</v>
      </c>
      <c r="B88" s="9" t="s">
        <v>1570</v>
      </c>
      <c r="C88" s="9" t="s">
        <v>331</v>
      </c>
      <c r="D88" s="9"/>
      <c r="E88" s="9" t="s">
        <v>255</v>
      </c>
    </row>
    <row r="89" spans="1:5" ht="21" x14ac:dyDescent="0.25">
      <c r="A89" s="48" t="s">
        <v>1644</v>
      </c>
      <c r="B89" s="9" t="s">
        <v>1570</v>
      </c>
      <c r="C89" s="9" t="s">
        <v>232</v>
      </c>
      <c r="D89" s="9"/>
      <c r="E89" s="9" t="s">
        <v>255</v>
      </c>
    </row>
    <row r="90" spans="1:5" ht="21" x14ac:dyDescent="0.25">
      <c r="A90" s="48" t="s">
        <v>1645</v>
      </c>
      <c r="B90" s="9" t="s">
        <v>1570</v>
      </c>
      <c r="C90" s="9" t="s">
        <v>329</v>
      </c>
      <c r="D90" s="9"/>
      <c r="E90" s="9" t="s">
        <v>255</v>
      </c>
    </row>
    <row r="91" spans="1:5" ht="21" x14ac:dyDescent="0.25">
      <c r="A91" s="48" t="s">
        <v>1646</v>
      </c>
      <c r="B91" s="9" t="s">
        <v>1570</v>
      </c>
      <c r="C91" s="9" t="s">
        <v>235</v>
      </c>
      <c r="D91" s="9"/>
      <c r="E91" s="9" t="s">
        <v>255</v>
      </c>
    </row>
    <row r="92" spans="1:5" ht="21" x14ac:dyDescent="0.25">
      <c r="A92" s="48" t="s">
        <v>1647</v>
      </c>
      <c r="B92" s="9" t="s">
        <v>1570</v>
      </c>
      <c r="C92" s="9" t="s">
        <v>1638</v>
      </c>
      <c r="D92" s="9"/>
      <c r="E92" s="9" t="s">
        <v>255</v>
      </c>
    </row>
    <row r="93" spans="1:5" ht="21" x14ac:dyDescent="0.25">
      <c r="A93" s="48" t="s">
        <v>1648</v>
      </c>
      <c r="B93" s="9" t="s">
        <v>1570</v>
      </c>
      <c r="C93" s="9" t="s">
        <v>331</v>
      </c>
      <c r="D93" s="9"/>
      <c r="E93" s="9" t="s">
        <v>238</v>
      </c>
    </row>
    <row r="94" spans="1:5" ht="21" x14ac:dyDescent="0.25">
      <c r="A94" s="48" t="s">
        <v>1649</v>
      </c>
      <c r="B94" s="9" t="s">
        <v>1570</v>
      </c>
      <c r="C94" s="9" t="s">
        <v>1327</v>
      </c>
      <c r="D94" s="9"/>
      <c r="E94" s="9" t="s">
        <v>238</v>
      </c>
    </row>
    <row r="95" spans="1:5" ht="21" x14ac:dyDescent="0.25">
      <c r="A95" s="48" t="s">
        <v>1650</v>
      </c>
      <c r="B95" s="9" t="s">
        <v>1570</v>
      </c>
      <c r="C95" s="9" t="s">
        <v>331</v>
      </c>
      <c r="D95" s="9"/>
      <c r="E95" s="9" t="s">
        <v>238</v>
      </c>
    </row>
    <row r="96" spans="1:5" ht="44" x14ac:dyDescent="0.25">
      <c r="A96" s="72" t="s">
        <v>1651</v>
      </c>
      <c r="B96" s="9" t="s">
        <v>1570</v>
      </c>
      <c r="C96" s="9" t="s">
        <v>1652</v>
      </c>
      <c r="D96" s="9"/>
      <c r="E96" s="73" t="s">
        <v>1681</v>
      </c>
    </row>
    <row r="97" spans="1:5" ht="21" x14ac:dyDescent="0.25">
      <c r="A97" s="86" t="s">
        <v>1654</v>
      </c>
      <c r="B97" s="85" t="s">
        <v>1570</v>
      </c>
      <c r="C97" s="85" t="s">
        <v>336</v>
      </c>
      <c r="D97" s="85"/>
      <c r="E97" s="9" t="s">
        <v>1653</v>
      </c>
    </row>
    <row r="98" spans="1:5" ht="21" x14ac:dyDescent="0.25">
      <c r="A98" s="86"/>
      <c r="B98" s="85"/>
      <c r="C98" s="85"/>
      <c r="D98" s="85"/>
      <c r="E98" s="9" t="s">
        <v>251</v>
      </c>
    </row>
    <row r="99" spans="1:5" ht="21" x14ac:dyDescent="0.25">
      <c r="A99" s="48" t="s">
        <v>1655</v>
      </c>
      <c r="B99" s="9" t="s">
        <v>1570</v>
      </c>
      <c r="C99" s="9" t="s">
        <v>235</v>
      </c>
      <c r="D99" s="9"/>
      <c r="E99" s="9" t="s">
        <v>1599</v>
      </c>
    </row>
    <row r="100" spans="1:5" ht="21" x14ac:dyDescent="0.25">
      <c r="A100" s="48" t="s">
        <v>1656</v>
      </c>
      <c r="B100" s="9" t="s">
        <v>1570</v>
      </c>
      <c r="C100" s="9" t="s">
        <v>1327</v>
      </c>
      <c r="D100" s="9"/>
      <c r="E100" s="9" t="s">
        <v>307</v>
      </c>
    </row>
    <row r="101" spans="1:5" ht="44" x14ac:dyDescent="0.25">
      <c r="A101" s="72" t="s">
        <v>1657</v>
      </c>
      <c r="B101" s="9" t="s">
        <v>1570</v>
      </c>
      <c r="C101" s="9" t="s">
        <v>1652</v>
      </c>
      <c r="D101" s="9"/>
      <c r="E101" s="73" t="s">
        <v>1682</v>
      </c>
    </row>
    <row r="102" spans="1:5" ht="66" x14ac:dyDescent="0.25">
      <c r="A102" s="72" t="s">
        <v>1658</v>
      </c>
      <c r="B102" s="9" t="s">
        <v>1570</v>
      </c>
      <c r="C102" s="9" t="s">
        <v>331</v>
      </c>
      <c r="D102" s="9"/>
      <c r="E102" s="73" t="s">
        <v>1678</v>
      </c>
    </row>
    <row r="103" spans="1:5" ht="21" x14ac:dyDescent="0.25">
      <c r="A103" s="48" t="s">
        <v>1659</v>
      </c>
      <c r="B103" s="9" t="s">
        <v>1570</v>
      </c>
      <c r="C103" s="9" t="s">
        <v>1652</v>
      </c>
      <c r="D103" s="9"/>
      <c r="E103" s="9" t="s">
        <v>251</v>
      </c>
    </row>
    <row r="104" spans="1:5" ht="21" x14ac:dyDescent="0.25">
      <c r="A104" s="48" t="s">
        <v>1660</v>
      </c>
      <c r="B104" s="9" t="s">
        <v>1570</v>
      </c>
      <c r="C104" s="9" t="s">
        <v>1661</v>
      </c>
      <c r="D104" s="9"/>
      <c r="E104" s="9" t="s">
        <v>251</v>
      </c>
    </row>
    <row r="105" spans="1:5" ht="21" x14ac:dyDescent="0.25">
      <c r="A105" s="48" t="s">
        <v>1662</v>
      </c>
      <c r="B105" s="9" t="s">
        <v>1570</v>
      </c>
      <c r="C105" s="9" t="s">
        <v>346</v>
      </c>
      <c r="D105" s="9"/>
      <c r="E105" s="9" t="s">
        <v>251</v>
      </c>
    </row>
    <row r="106" spans="1:5" ht="21" x14ac:dyDescent="0.25">
      <c r="A106" s="48" t="s">
        <v>1663</v>
      </c>
      <c r="B106" s="9" t="s">
        <v>1570</v>
      </c>
      <c r="C106" s="9" t="s">
        <v>329</v>
      </c>
      <c r="D106" s="9"/>
      <c r="E106" s="9" t="s">
        <v>251</v>
      </c>
    </row>
    <row r="107" spans="1:5" ht="21" x14ac:dyDescent="0.25">
      <c r="A107" s="48" t="s">
        <v>1664</v>
      </c>
      <c r="B107" s="9" t="s">
        <v>1570</v>
      </c>
      <c r="C107" s="9" t="s">
        <v>234</v>
      </c>
      <c r="D107" s="9"/>
      <c r="E107" s="9" t="s">
        <v>251</v>
      </c>
    </row>
    <row r="108" spans="1:5" ht="21" x14ac:dyDescent="0.25">
      <c r="A108" s="48" t="s">
        <v>1665</v>
      </c>
      <c r="B108" s="9" t="s">
        <v>1570</v>
      </c>
      <c r="C108" s="9" t="s">
        <v>233</v>
      </c>
      <c r="D108" s="9"/>
      <c r="E108" s="9" t="s">
        <v>314</v>
      </c>
    </row>
    <row r="109" spans="1:5" ht="21" x14ac:dyDescent="0.25">
      <c r="A109" s="48" t="s">
        <v>1666</v>
      </c>
      <c r="B109" s="9" t="s">
        <v>1570</v>
      </c>
      <c r="C109" s="9" t="s">
        <v>235</v>
      </c>
      <c r="D109" s="9"/>
      <c r="E109" s="9" t="s">
        <v>314</v>
      </c>
    </row>
    <row r="110" spans="1:5" ht="21" x14ac:dyDescent="0.25">
      <c r="A110" s="48" t="s">
        <v>1667</v>
      </c>
      <c r="B110" s="9" t="s">
        <v>1570</v>
      </c>
      <c r="C110" s="9" t="s">
        <v>235</v>
      </c>
      <c r="D110" s="9"/>
      <c r="E110" s="9" t="s">
        <v>1617</v>
      </c>
    </row>
    <row r="111" spans="1:5" ht="21" x14ac:dyDescent="0.25">
      <c r="A111" s="48" t="s">
        <v>1668</v>
      </c>
      <c r="B111" s="9" t="s">
        <v>1570</v>
      </c>
      <c r="C111" s="9" t="s">
        <v>235</v>
      </c>
      <c r="D111" s="9"/>
      <c r="E111" s="9" t="s">
        <v>1617</v>
      </c>
    </row>
    <row r="112" spans="1:5" ht="21" x14ac:dyDescent="0.25">
      <c r="A112" s="48" t="s">
        <v>1669</v>
      </c>
      <c r="B112" s="9" t="s">
        <v>1570</v>
      </c>
      <c r="C112" s="9" t="s">
        <v>235</v>
      </c>
      <c r="D112" s="9"/>
      <c r="E112" s="9" t="s">
        <v>1619</v>
      </c>
    </row>
    <row r="113" spans="1:5" ht="66" x14ac:dyDescent="0.25">
      <c r="A113" s="72" t="s">
        <v>1670</v>
      </c>
      <c r="B113" s="9" t="s">
        <v>1570</v>
      </c>
      <c r="C113" s="9" t="s">
        <v>1638</v>
      </c>
      <c r="D113" s="9"/>
      <c r="E113" s="73" t="s">
        <v>1402</v>
      </c>
    </row>
    <row r="114" spans="1:5" ht="21" x14ac:dyDescent="0.25">
      <c r="A114" s="48" t="s">
        <v>1671</v>
      </c>
      <c r="B114" s="9" t="s">
        <v>1570</v>
      </c>
      <c r="C114" s="9" t="s">
        <v>232</v>
      </c>
      <c r="D114" s="9"/>
      <c r="E114" s="9" t="s">
        <v>1322</v>
      </c>
    </row>
    <row r="115" spans="1:5" ht="21" x14ac:dyDescent="0.25">
      <c r="A115" s="48" t="s">
        <v>1672</v>
      </c>
      <c r="B115" s="9" t="s">
        <v>1570</v>
      </c>
      <c r="C115" s="9" t="s">
        <v>232</v>
      </c>
      <c r="D115" s="9"/>
      <c r="E115" s="9" t="s">
        <v>1322</v>
      </c>
    </row>
    <row r="116" spans="1:5" ht="21" x14ac:dyDescent="0.25">
      <c r="A116" s="48" t="s">
        <v>1673</v>
      </c>
      <c r="B116" s="9" t="s">
        <v>1570</v>
      </c>
      <c r="C116" s="9" t="s">
        <v>1674</v>
      </c>
      <c r="D116" s="9"/>
      <c r="E116" s="9" t="s">
        <v>1675</v>
      </c>
    </row>
    <row r="117" spans="1:5" ht="21" x14ac:dyDescent="0.25">
      <c r="A117" s="48" t="s">
        <v>1720</v>
      </c>
      <c r="B117" s="9" t="s">
        <v>1570</v>
      </c>
      <c r="C117" s="9" t="s">
        <v>1721</v>
      </c>
      <c r="D117" s="9"/>
      <c r="E117" s="9" t="s">
        <v>1722</v>
      </c>
    </row>
    <row r="118" spans="1:5" ht="21" x14ac:dyDescent="0.25">
      <c r="A118" s="48" t="s">
        <v>1723</v>
      </c>
      <c r="B118" s="9" t="s">
        <v>1570</v>
      </c>
      <c r="C118" s="9" t="s">
        <v>235</v>
      </c>
      <c r="D118" s="9"/>
      <c r="E118" s="9" t="s">
        <v>1710</v>
      </c>
    </row>
    <row r="119" spans="1:5" ht="21" x14ac:dyDescent="0.25">
      <c r="A119" s="48" t="s">
        <v>1724</v>
      </c>
      <c r="B119" s="9" t="s">
        <v>1570</v>
      </c>
      <c r="C119" s="9" t="s">
        <v>1320</v>
      </c>
      <c r="D119" s="9"/>
      <c r="E119" s="9" t="s">
        <v>1710</v>
      </c>
    </row>
    <row r="120" spans="1:5" ht="21" x14ac:dyDescent="0.25">
      <c r="A120" s="48" t="s">
        <v>1725</v>
      </c>
      <c r="B120" s="9" t="s">
        <v>1570</v>
      </c>
      <c r="C120" s="9" t="s">
        <v>1726</v>
      </c>
      <c r="D120" s="9"/>
      <c r="E120" s="9" t="s">
        <v>1727</v>
      </c>
    </row>
    <row r="121" spans="1:5" ht="21" x14ac:dyDescent="0.25">
      <c r="A121" s="48" t="s">
        <v>1728</v>
      </c>
      <c r="B121" s="9" t="s">
        <v>1570</v>
      </c>
      <c r="C121" s="9" t="s">
        <v>232</v>
      </c>
      <c r="D121" s="9"/>
      <c r="E121" s="9" t="s">
        <v>1729</v>
      </c>
    </row>
    <row r="122" spans="1:5" ht="21" x14ac:dyDescent="0.25">
      <c r="A122" s="48" t="s">
        <v>1730</v>
      </c>
      <c r="B122" s="9" t="s">
        <v>1570</v>
      </c>
      <c r="C122" s="9" t="s">
        <v>1726</v>
      </c>
      <c r="D122" s="9"/>
      <c r="E122" s="9" t="s">
        <v>1731</v>
      </c>
    </row>
    <row r="123" spans="1:5" ht="21" x14ac:dyDescent="0.25">
      <c r="A123" s="48" t="s">
        <v>1732</v>
      </c>
      <c r="B123" s="9" t="s">
        <v>1570</v>
      </c>
      <c r="C123" s="9" t="s">
        <v>324</v>
      </c>
      <c r="D123" s="9"/>
      <c r="E123" s="9" t="s">
        <v>1312</v>
      </c>
    </row>
    <row r="124" spans="1:5" ht="21" x14ac:dyDescent="0.25">
      <c r="A124" s="48" t="s">
        <v>1733</v>
      </c>
      <c r="B124" s="9" t="s">
        <v>1570</v>
      </c>
      <c r="C124" s="9" t="s">
        <v>331</v>
      </c>
      <c r="D124" s="9" t="s">
        <v>1689</v>
      </c>
      <c r="E124" s="9" t="s">
        <v>1312</v>
      </c>
    </row>
    <row r="125" spans="1:5" ht="21" x14ac:dyDescent="0.25">
      <c r="A125" s="48" t="s">
        <v>1734</v>
      </c>
      <c r="B125" s="9" t="s">
        <v>1570</v>
      </c>
      <c r="C125" s="9" t="s">
        <v>235</v>
      </c>
      <c r="D125" s="9"/>
      <c r="E125" s="9" t="s">
        <v>1312</v>
      </c>
    </row>
    <row r="126" spans="1:5" ht="21" x14ac:dyDescent="0.25">
      <c r="A126" s="48" t="s">
        <v>1735</v>
      </c>
      <c r="B126" s="9" t="s">
        <v>1570</v>
      </c>
      <c r="C126" s="9" t="s">
        <v>235</v>
      </c>
      <c r="D126" s="9"/>
      <c r="E126" s="9" t="s">
        <v>1312</v>
      </c>
    </row>
    <row r="127" spans="1:5" ht="21" x14ac:dyDescent="0.25">
      <c r="A127" s="48" t="s">
        <v>1736</v>
      </c>
      <c r="B127" s="9" t="s">
        <v>1570</v>
      </c>
      <c r="C127" s="9" t="s">
        <v>232</v>
      </c>
      <c r="D127" s="9"/>
      <c r="E127" s="9" t="s">
        <v>1312</v>
      </c>
    </row>
    <row r="128" spans="1:5" ht="21" x14ac:dyDescent="0.25">
      <c r="A128" s="48" t="s">
        <v>1737</v>
      </c>
      <c r="B128" s="9" t="s">
        <v>1570</v>
      </c>
      <c r="C128" s="9" t="s">
        <v>235</v>
      </c>
      <c r="D128" s="9"/>
      <c r="E128" s="9" t="s">
        <v>1312</v>
      </c>
    </row>
    <row r="129" spans="1:5" ht="154" x14ac:dyDescent="0.25">
      <c r="A129" s="72" t="s">
        <v>1738</v>
      </c>
      <c r="B129" s="9" t="s">
        <v>1570</v>
      </c>
      <c r="C129" s="9" t="s">
        <v>235</v>
      </c>
      <c r="D129" s="9" t="s">
        <v>1689</v>
      </c>
      <c r="E129" s="73" t="s">
        <v>1745</v>
      </c>
    </row>
    <row r="130" spans="1:5" ht="21" x14ac:dyDescent="0.25">
      <c r="A130" s="48" t="s">
        <v>1739</v>
      </c>
      <c r="B130" s="9" t="s">
        <v>1570</v>
      </c>
      <c r="C130" s="9" t="s">
        <v>235</v>
      </c>
      <c r="D130" s="9"/>
      <c r="E130" s="9" t="s">
        <v>1312</v>
      </c>
    </row>
    <row r="131" spans="1:5" ht="21" x14ac:dyDescent="0.25">
      <c r="A131" s="48" t="s">
        <v>1740</v>
      </c>
      <c r="B131" s="9" t="s">
        <v>1570</v>
      </c>
      <c r="C131" s="9" t="s">
        <v>336</v>
      </c>
      <c r="D131" s="9"/>
      <c r="E131" s="9" t="s">
        <v>1312</v>
      </c>
    </row>
    <row r="132" spans="1:5" ht="21" x14ac:dyDescent="0.25">
      <c r="A132" s="48" t="s">
        <v>1741</v>
      </c>
      <c r="B132" s="9" t="s">
        <v>1570</v>
      </c>
      <c r="C132" s="9" t="s">
        <v>346</v>
      </c>
      <c r="D132" s="9"/>
      <c r="E132" s="9" t="s">
        <v>255</v>
      </c>
    </row>
    <row r="133" spans="1:5" ht="21" x14ac:dyDescent="0.25">
      <c r="A133" s="48" t="s">
        <v>1742</v>
      </c>
      <c r="B133" s="9" t="s">
        <v>1570</v>
      </c>
      <c r="C133" s="9" t="s">
        <v>1320</v>
      </c>
      <c r="D133" s="9"/>
      <c r="E133" s="9" t="s">
        <v>255</v>
      </c>
    </row>
    <row r="134" spans="1:5" ht="21" x14ac:dyDescent="0.25">
      <c r="A134" s="48" t="s">
        <v>1743</v>
      </c>
      <c r="B134" s="9" t="s">
        <v>1570</v>
      </c>
      <c r="C134" s="9" t="s">
        <v>1320</v>
      </c>
      <c r="D134" s="9"/>
      <c r="E134" s="9" t="s">
        <v>1744</v>
      </c>
    </row>
    <row r="135" spans="1:5" ht="21" x14ac:dyDescent="0.25">
      <c r="A135" s="48"/>
      <c r="B135" s="9"/>
      <c r="C135" s="9"/>
      <c r="D135" s="9"/>
      <c r="E135" s="73"/>
    </row>
    <row r="136" spans="1:5" ht="21" x14ac:dyDescent="0.25">
      <c r="A136" s="48"/>
      <c r="B136" s="9"/>
      <c r="C136" s="9"/>
      <c r="D136" s="9"/>
      <c r="E136" s="9"/>
    </row>
    <row r="137" spans="1:5" ht="21" x14ac:dyDescent="0.25">
      <c r="A137" s="48" t="s">
        <v>1717</v>
      </c>
      <c r="B137" s="9" t="s">
        <v>1570</v>
      </c>
      <c r="C137" s="9" t="s">
        <v>201</v>
      </c>
      <c r="D137" s="9"/>
      <c r="E137" s="9" t="s">
        <v>1312</v>
      </c>
    </row>
    <row r="138" spans="1:5" ht="21" x14ac:dyDescent="0.25">
      <c r="A138" s="48" t="s">
        <v>1767</v>
      </c>
      <c r="B138" s="9" t="s">
        <v>1570</v>
      </c>
      <c r="C138" s="9" t="s">
        <v>309</v>
      </c>
      <c r="D138" s="9" t="s">
        <v>236</v>
      </c>
      <c r="E138" s="9" t="s">
        <v>306</v>
      </c>
    </row>
    <row r="139" spans="1:5" ht="21" x14ac:dyDescent="0.25">
      <c r="A139" s="48" t="s">
        <v>1768</v>
      </c>
      <c r="B139" s="9" t="s">
        <v>1570</v>
      </c>
      <c r="C139" s="9" t="s">
        <v>1308</v>
      </c>
      <c r="D139" s="9" t="s">
        <v>236</v>
      </c>
      <c r="E139" s="9" t="s">
        <v>1356</v>
      </c>
    </row>
    <row r="140" spans="1:5" ht="21" x14ac:dyDescent="0.25">
      <c r="A140" s="48" t="s">
        <v>1769</v>
      </c>
      <c r="B140" s="9" t="s">
        <v>1570</v>
      </c>
      <c r="C140" s="9" t="s">
        <v>1308</v>
      </c>
      <c r="D140" s="9"/>
      <c r="E140" s="9" t="s">
        <v>1710</v>
      </c>
    </row>
    <row r="141" spans="1:5" ht="21" x14ac:dyDescent="0.25">
      <c r="A141" s="48" t="s">
        <v>1770</v>
      </c>
      <c r="B141" s="9" t="s">
        <v>1570</v>
      </c>
      <c r="C141" s="9" t="s">
        <v>317</v>
      </c>
      <c r="D141" s="9"/>
      <c r="E141" s="9" t="s">
        <v>1355</v>
      </c>
    </row>
    <row r="142" spans="1:5" ht="21" x14ac:dyDescent="0.25">
      <c r="A142" s="48" t="s">
        <v>1771</v>
      </c>
      <c r="B142" s="9" t="s">
        <v>1570</v>
      </c>
      <c r="C142" s="9" t="s">
        <v>317</v>
      </c>
      <c r="D142" s="9"/>
      <c r="E142" s="9" t="s">
        <v>251</v>
      </c>
    </row>
    <row r="143" spans="1:5" ht="21" x14ac:dyDescent="0.25">
      <c r="A143" s="48" t="s">
        <v>1772</v>
      </c>
      <c r="B143" s="9" t="s">
        <v>1570</v>
      </c>
      <c r="C143" s="9" t="s">
        <v>317</v>
      </c>
      <c r="D143" s="9"/>
      <c r="E143" s="9" t="s">
        <v>1773</v>
      </c>
    </row>
    <row r="144" spans="1:5" ht="21" x14ac:dyDescent="0.25">
      <c r="A144" s="48" t="s">
        <v>1774</v>
      </c>
      <c r="B144" s="9" t="s">
        <v>1570</v>
      </c>
      <c r="C144" s="9" t="s">
        <v>1395</v>
      </c>
      <c r="D144" s="9"/>
      <c r="E144" s="9" t="s">
        <v>1312</v>
      </c>
    </row>
    <row r="145" spans="1:5" ht="21" x14ac:dyDescent="0.25">
      <c r="A145" s="48" t="s">
        <v>1775</v>
      </c>
      <c r="B145" s="9" t="s">
        <v>1570</v>
      </c>
      <c r="C145" s="9" t="s">
        <v>1776</v>
      </c>
      <c r="D145" s="9"/>
      <c r="E145" s="9" t="s">
        <v>237</v>
      </c>
    </row>
    <row r="146" spans="1:5" ht="21" x14ac:dyDescent="0.25">
      <c r="A146" s="48" t="s">
        <v>1777</v>
      </c>
      <c r="B146" s="9" t="s">
        <v>1570</v>
      </c>
      <c r="C146" s="9" t="s">
        <v>1308</v>
      </c>
      <c r="D146" s="9"/>
      <c r="E146" s="9" t="s">
        <v>255</v>
      </c>
    </row>
    <row r="147" spans="1:5" ht="21" x14ac:dyDescent="0.25">
      <c r="A147" s="48" t="s">
        <v>1778</v>
      </c>
      <c r="B147" s="9" t="s">
        <v>1570</v>
      </c>
      <c r="C147" s="9" t="s">
        <v>1308</v>
      </c>
      <c r="D147" s="9" t="s">
        <v>66</v>
      </c>
      <c r="E147" s="9" t="s">
        <v>306</v>
      </c>
    </row>
    <row r="148" spans="1:5" ht="21" x14ac:dyDescent="0.25">
      <c r="A148" s="48" t="s">
        <v>1779</v>
      </c>
      <c r="B148" s="9" t="s">
        <v>1570</v>
      </c>
      <c r="C148" s="9" t="s">
        <v>1308</v>
      </c>
      <c r="D148" s="9"/>
      <c r="E148" s="9" t="s">
        <v>251</v>
      </c>
    </row>
    <row r="149" spans="1:5" ht="21" x14ac:dyDescent="0.25">
      <c r="A149" s="48" t="s">
        <v>1780</v>
      </c>
      <c r="B149" s="9" t="s">
        <v>1570</v>
      </c>
      <c r="C149" s="9" t="s">
        <v>1308</v>
      </c>
      <c r="D149" s="9"/>
      <c r="E149" s="9" t="s">
        <v>1360</v>
      </c>
    </row>
    <row r="150" spans="1:5" ht="21" x14ac:dyDescent="0.25">
      <c r="A150" s="48"/>
      <c r="B150" s="9"/>
      <c r="C150" s="9"/>
      <c r="D150" s="9"/>
      <c r="E150" s="9"/>
    </row>
    <row r="151" spans="1:5" ht="21" x14ac:dyDescent="0.25">
      <c r="A151" s="48" t="s">
        <v>1781</v>
      </c>
      <c r="B151" s="9" t="s">
        <v>1570</v>
      </c>
      <c r="C151" s="9" t="s">
        <v>233</v>
      </c>
      <c r="D151" s="9"/>
      <c r="E151" s="9" t="s">
        <v>238</v>
      </c>
    </row>
    <row r="152" spans="1:5" ht="21" x14ac:dyDescent="0.25">
      <c r="A152" s="48" t="s">
        <v>1782</v>
      </c>
      <c r="B152" s="9" t="s">
        <v>1570</v>
      </c>
      <c r="C152" s="9" t="s">
        <v>1320</v>
      </c>
      <c r="D152" s="9"/>
      <c r="E152" s="9" t="s">
        <v>313</v>
      </c>
    </row>
    <row r="153" spans="1:5" ht="21" x14ac:dyDescent="0.25">
      <c r="A153" s="48" t="s">
        <v>1783</v>
      </c>
      <c r="B153" s="9" t="s">
        <v>1570</v>
      </c>
      <c r="C153" s="9" t="s">
        <v>1338</v>
      </c>
      <c r="D153" s="9"/>
      <c r="E153" s="9" t="s">
        <v>251</v>
      </c>
    </row>
    <row r="154" spans="1:5" ht="110" x14ac:dyDescent="0.25">
      <c r="A154" s="48" t="s">
        <v>1784</v>
      </c>
      <c r="B154" s="9" t="s">
        <v>1570</v>
      </c>
      <c r="C154" s="9" t="s">
        <v>346</v>
      </c>
      <c r="D154" s="9"/>
      <c r="E154" s="73" t="s">
        <v>1789</v>
      </c>
    </row>
    <row r="155" spans="1:5" ht="21" x14ac:dyDescent="0.25">
      <c r="A155" s="48" t="s">
        <v>1785</v>
      </c>
      <c r="B155" s="9" t="s">
        <v>1570</v>
      </c>
      <c r="C155" s="9" t="s">
        <v>1324</v>
      </c>
      <c r="D155" s="9"/>
      <c r="E155" s="9" t="s">
        <v>314</v>
      </c>
    </row>
    <row r="156" spans="1:5" ht="21" x14ac:dyDescent="0.25">
      <c r="A156" s="48" t="s">
        <v>1786</v>
      </c>
      <c r="B156" s="9" t="s">
        <v>1570</v>
      </c>
      <c r="C156" s="9" t="s">
        <v>1787</v>
      </c>
      <c r="D156" s="9"/>
      <c r="E156" s="9" t="s">
        <v>1788</v>
      </c>
    </row>
    <row r="157" spans="1:5" ht="21" x14ac:dyDescent="0.25">
      <c r="A157" s="48" t="s">
        <v>1914</v>
      </c>
      <c r="B157" s="9" t="s">
        <v>1570</v>
      </c>
      <c r="C157" s="9" t="s">
        <v>346</v>
      </c>
      <c r="D157" s="9"/>
      <c r="E157" s="9" t="s">
        <v>1915</v>
      </c>
    </row>
  </sheetData>
  <sortState xmlns:xlrd2="http://schemas.microsoft.com/office/spreadsheetml/2017/richdata2" ref="A2:E154">
    <sortCondition ref="A2:A154"/>
  </sortState>
  <mergeCells count="4">
    <mergeCell ref="A97:A98"/>
    <mergeCell ref="B97:B98"/>
    <mergeCell ref="C97:C98"/>
    <mergeCell ref="D97:D98"/>
  </mergeCells>
  <hyperlinks>
    <hyperlink ref="A1" r:id="rId1" display="https://wyoleg.gov/2024/Amends/HB0001H3001.pdf" xr:uid="{22677190-65D0-984B-A762-7252CE727E14}"/>
    <hyperlink ref="A2" r:id="rId2" display="https://wyoleg.gov/2024/Amends/HB0001H3002.pdf" xr:uid="{5CEAAFD0-F77D-3047-900B-2C1B395BA01B}"/>
    <hyperlink ref="A3" r:id="rId3" display="https://wyoleg.gov/2024/Amends/HB0001H3003.pdf" xr:uid="{C182C073-F203-6F48-BFAE-E1C1D2919D18}"/>
    <hyperlink ref="A4" r:id="rId4" display="https://wyoleg.gov/2024/Amends/HB0001H3004.pdf" xr:uid="{58A9CEF6-6B72-A243-A631-E984D265BCBD}"/>
    <hyperlink ref="A5" r:id="rId5" display="https://wyoleg.gov/2024/Amends/HB0001H3005.pdf" xr:uid="{94291214-E934-B742-B651-2DEF8D2C0E41}"/>
    <hyperlink ref="A6" r:id="rId6" display="https://wyoleg.gov/2024/Amends/HB0001H3006.pdf" xr:uid="{46825F78-0AEC-9E4A-B001-01646AC19585}"/>
    <hyperlink ref="A7" r:id="rId7" display="https://wyoleg.gov/2024/Amends/HB0001H3007.pdf" xr:uid="{41FCCAEA-BC24-C843-8068-9AD0963A237C}"/>
    <hyperlink ref="A8" r:id="rId8" display="https://wyoleg.gov/2024/Amends/HB0001H3008.pdf" xr:uid="{469E4769-4654-304A-9D93-10778D1036AC}"/>
    <hyperlink ref="A9" r:id="rId9" display="https://wyoleg.gov/2024/Amends/HB0001H3009.pdf" xr:uid="{746248F2-A8B6-924D-8321-7819847E5645}"/>
    <hyperlink ref="A10" r:id="rId10" display="https://wyoleg.gov/2024/Amends/HB0001H3010.pdf" xr:uid="{D6311E13-5FBB-C34C-B9A9-48FBB3397959}"/>
    <hyperlink ref="A11" r:id="rId11" display="https://wyoleg.gov/2024/Amends/HB0001H3011.pdf" xr:uid="{C9D3080A-32B9-3F40-ADA4-73F9B1FC8DEB}"/>
    <hyperlink ref="A12" r:id="rId12" display="https://wyoleg.gov/2024/Amends/HB0001H3012.pdf" xr:uid="{0DDA7F77-3984-2545-B4D4-B364BFD91C78}"/>
    <hyperlink ref="A13" r:id="rId13" display="https://wyoleg.gov/2024/Amends/HB0001H3013.pdf" xr:uid="{089B1D65-EADF-5344-AE7C-EE0060325938}"/>
    <hyperlink ref="A14" r:id="rId14" display="https://wyoleg.gov/2024/Amends/HB0001H3014.pdf" xr:uid="{0887C7E5-A771-574E-92F0-E8AD59EAE584}"/>
    <hyperlink ref="A15" r:id="rId15" display="https://wyoleg.gov/2024/Amends/HB0001H3015.pdf" xr:uid="{88D74B2A-C53B-DC46-8BD4-CA21C38FC0BE}"/>
    <hyperlink ref="A16" r:id="rId16" display="https://wyoleg.gov/2024/Amends/HB0001H3016.pdf" xr:uid="{17C8A58C-3BB3-2946-B990-6C85D8AED7D7}"/>
    <hyperlink ref="A17" r:id="rId17" display="https://wyoleg.gov/2024/Amends/HB0001H3017.pdf" xr:uid="{72FD8ECA-E121-6C4B-AAD0-0BB7CB03B423}"/>
    <hyperlink ref="A18" r:id="rId18" display="https://wyoleg.gov/2024/Amends/HB0001H3018.pdf" xr:uid="{F04B8E9E-A2C0-884C-875C-8DC772F14AD0}"/>
    <hyperlink ref="A19" r:id="rId19" display="https://wyoleg.gov/2024/Amends/HB0001H3019.pdf" xr:uid="{524A0930-2A79-E14C-8A62-4498F284BA54}"/>
    <hyperlink ref="A20" r:id="rId20" display="https://wyoleg.gov/2024/Amends/HB0001H3020.pdf" xr:uid="{AC1CBEEA-8289-8145-B250-DD0C7C64207D}"/>
    <hyperlink ref="A21" r:id="rId21" display="https://wyoleg.gov/2024/Amends/HB0001H3021.pdf" xr:uid="{C34647BB-4608-C248-A95C-80B462E60744}"/>
    <hyperlink ref="A22" r:id="rId22" display="https://wyoleg.gov/2024/Amends/HB0001H3022.pdf" xr:uid="{C8B9ADEF-18C6-F84F-87BD-5EB1DC20C188}"/>
    <hyperlink ref="A23" r:id="rId23" display="https://wyoleg.gov/2024/Amends/HB0001H3023.pdf" xr:uid="{6FFD77BC-86FD-D14B-8C06-853B2BB546BE}"/>
    <hyperlink ref="A24" r:id="rId24" display="https://wyoleg.gov/2024/Amends/HB0001H3024.pdf" xr:uid="{23A62482-DEDD-384A-BF05-D3E56949ACFA}"/>
    <hyperlink ref="A25" r:id="rId25" display="https://wyoleg.gov/2024/Amends/HB0001H3025.pdf" xr:uid="{8E7AC327-A003-5149-ADBC-24700CE75478}"/>
    <hyperlink ref="A26" r:id="rId26" display="https://wyoleg.gov/2024/Amends/HB0001H3026.pdf" xr:uid="{9755C620-22D0-4144-9CB0-E5336AAEB329}"/>
    <hyperlink ref="A27" r:id="rId27" display="https://wyoleg.gov/2024/Amends/HB0001H3027.pdf" xr:uid="{800E19AE-DC97-7049-8E39-8E682D1DBCA0}"/>
    <hyperlink ref="A28" r:id="rId28" display="https://wyoleg.gov/2024/Amends/HB0001H3028.pdf" xr:uid="{B81EABE1-7998-D34D-8D87-D46CF8C3CB6A}"/>
    <hyperlink ref="A29" r:id="rId29" display="https://wyoleg.gov/2024/Amends/HB0001H3029.pdf" xr:uid="{10CA95D7-63AF-5745-BCA0-40BA40DF4230}"/>
    <hyperlink ref="A30" r:id="rId30" display="https://wyoleg.gov/2024/Amends/HB0001H3030.pdf" xr:uid="{EF822702-AB27-1E47-B36A-92CA5B2DFFD3}"/>
    <hyperlink ref="A31" r:id="rId31" display="https://wyoleg.gov/2024/Amends/HB0001H3031.pdf" xr:uid="{1E487935-E435-C744-BA0A-3B207A65DDB6}"/>
    <hyperlink ref="A32" r:id="rId32" display="https://wyoleg.gov/2024/Amends/HB0001H3032.pdf" xr:uid="{8E7A7ACF-22D6-6049-BA15-1CA74DDF46DA}"/>
    <hyperlink ref="A33" r:id="rId33" display="https://wyoleg.gov/2024/Amends/HB0001H3033.pdf" xr:uid="{60377ED0-EC19-5342-BFEA-38F03381487E}"/>
    <hyperlink ref="A34" r:id="rId34" display="https://wyoleg.gov/2024/Amends/HB0001H3034.pdf" xr:uid="{3D3B1969-B7DC-DB4E-BA0C-B49137FF5C67}"/>
    <hyperlink ref="A35" r:id="rId35" display="https://wyoleg.gov/2024/Amends/HB0001H3035.pdf" xr:uid="{02033CF7-29A0-A743-920C-E191CAA1F7A6}"/>
    <hyperlink ref="A36" r:id="rId36" display="https://wyoleg.gov/2024/Amends/HB0001H3036.pdf" xr:uid="{92C1AEA1-A3AE-454C-BE07-E7332A24DF24}"/>
    <hyperlink ref="A37" r:id="rId37" display="https://wyoleg.gov/2024/Amends/HB0001H3037.pdf" xr:uid="{1643A80A-14C1-1D40-A4D7-1A3401EEA19D}"/>
    <hyperlink ref="A38" r:id="rId38" display="https://wyoleg.gov/2024/Amends/HB0001H3038.pdf" xr:uid="{E69E357D-FF57-614B-8617-E76B251E5F02}"/>
    <hyperlink ref="A39" r:id="rId39" display="https://wyoleg.gov/2024/Amends/HB0001H3039.pdf" xr:uid="{BA4EFECB-8994-E244-A051-C4DC5A44BBC2}"/>
    <hyperlink ref="A40" r:id="rId40" display="https://wyoleg.gov/2024/Amends/HB0001H3040.pdf" xr:uid="{329EC5F0-2A1D-AB4F-BB44-83C43719C734}"/>
    <hyperlink ref="A41" r:id="rId41" display="https://wyoleg.gov/2024/Amends/HB0001H3041.pdf" xr:uid="{0D1DEEA3-C6AB-AD41-9CCC-D77ECD22AB95}"/>
    <hyperlink ref="A42" r:id="rId42" display="https://wyoleg.gov/2024/Amends/HB0001H3042.pdf" xr:uid="{0EC8F2D0-570A-0F45-B5F1-FB3BB9E7EC2E}"/>
    <hyperlink ref="A43" r:id="rId43" display="https://wyoleg.gov/2024/Amends/HB0001H3043.pdf" xr:uid="{D1B00834-E61A-A84F-ACDB-8D1029952601}"/>
    <hyperlink ref="A44" r:id="rId44" display="https://wyoleg.gov/2024/Amends/HB0001H3044.pdf" xr:uid="{C2EC077D-0CCA-D945-83C5-B180171BFAE0}"/>
    <hyperlink ref="A45" r:id="rId45" display="https://wyoleg.gov/2024/Amends/HB0001H3045.pdf" xr:uid="{B42FDF64-D7ED-2A4D-8C9B-B7449C770AEB}"/>
    <hyperlink ref="A46" r:id="rId46" display="https://wyoleg.gov/2024/Amends/HB0001H3046.pdf" xr:uid="{C59EBC46-148B-4341-9055-E2DF1F0CEE63}"/>
    <hyperlink ref="A74" r:id="rId47" display="https://wyoleg.gov/2024/Amends/SF0001S3001.pdf" xr:uid="{A5F7F4F9-729F-8249-B9FA-18C11BE9534B}"/>
    <hyperlink ref="A75" r:id="rId48" display="https://wyoleg.gov/2024/Amends/SF0001S3002.pdf" xr:uid="{8868EAFC-AFF9-8745-A2E2-2149B08D8208}"/>
    <hyperlink ref="A76" r:id="rId49" display="https://wyoleg.gov/2024/Amends/SF0001S3003.pdf" xr:uid="{EA185807-A7FD-CD49-926E-FEA0A6885F87}"/>
    <hyperlink ref="A77" r:id="rId50" display="https://wyoleg.gov/2024/Amends/SF0001S3004.pdf" xr:uid="{C84E5736-B5AE-9342-BB19-ED8CE411D2F1}"/>
    <hyperlink ref="A78" r:id="rId51" display="https://wyoleg.gov/2024/Amends/SF0001S3005.pdf" xr:uid="{6C807DDE-33D1-1C4D-933B-2E27691D9E22}"/>
    <hyperlink ref="A79" r:id="rId52" display="https://wyoleg.gov/2024/Amends/SF0001S3006.pdf" xr:uid="{48D5F8AB-52FD-844B-8FA9-69F282C656BA}"/>
    <hyperlink ref="A80" r:id="rId53" display="https://wyoleg.gov/2024/Amends/SF0001S3007.pdf" xr:uid="{46170EE2-FF63-D347-876C-E3FEA029CED8}"/>
    <hyperlink ref="A81" r:id="rId54" display="https://wyoleg.gov/2024/Amends/SF0001S3008.pdf" xr:uid="{7B2A60C6-EB25-B444-937E-72F17304DABD}"/>
    <hyperlink ref="A82" r:id="rId55" display="https://wyoleg.gov/2024/Amends/SF0001S3009.pdf" xr:uid="{18033121-9BC2-514E-B147-4051E2DD49E6}"/>
    <hyperlink ref="A83" r:id="rId56" display="https://wyoleg.gov/2024/Amends/SF0001S3010.pdf" xr:uid="{E7387281-4DDB-9B4C-BE10-424098A91F2D}"/>
    <hyperlink ref="A84" r:id="rId57" display="https://wyoleg.gov/2024/Amends/SF0001S3011.pdf" xr:uid="{2DE95B03-31B3-0E43-9136-8508C061DD2A}"/>
    <hyperlink ref="A85" r:id="rId58" display="https://wyoleg.gov/2024/Amends/SF0001S3012.pdf" xr:uid="{D6EDFCB8-E400-D240-B603-CE01E3A8660A}"/>
    <hyperlink ref="A86" r:id="rId59" display="https://wyoleg.gov/2024/Amends/SF0001S3013.pdf" xr:uid="{B6A56177-584F-C444-9C49-832A9F54DF6F}"/>
    <hyperlink ref="A87" r:id="rId60" display="https://wyoleg.gov/2024/Amends/SF0001S3014.pdf" xr:uid="{4C7AFC3B-147F-1744-9C47-5E173080AFAD}"/>
    <hyperlink ref="A88" r:id="rId61" display="https://wyoleg.gov/2024/Amends/SF0001S3015.pdf" xr:uid="{FE977A31-094E-D944-913B-1A25753672F9}"/>
    <hyperlink ref="A89" r:id="rId62" display="https://wyoleg.gov/2024/Amends/SF0001S3016.pdf" xr:uid="{C30BFCE1-3F52-434A-B09B-4609EEABAB81}"/>
    <hyperlink ref="A90" r:id="rId63" display="https://wyoleg.gov/2024/Amends/SF0001S3017.pdf" xr:uid="{05C11B64-E2CC-A44E-87C8-7A6A48A23077}"/>
    <hyperlink ref="A91" r:id="rId64" display="https://wyoleg.gov/2024/Amends/SF0001S3018.pdf" xr:uid="{9B4F4258-714D-184F-A7A4-05DD787DD678}"/>
    <hyperlink ref="A92" r:id="rId65" display="https://wyoleg.gov/2024/Amends/SF0001S3019.pdf" xr:uid="{034C20AD-09D3-744D-8F21-92E55D551861}"/>
    <hyperlink ref="A93" r:id="rId66" display="https://wyoleg.gov/2024/Amends/SF0001S3020.pdf" xr:uid="{1F9B3E22-94AD-6B47-AB7C-62EA378A0854}"/>
    <hyperlink ref="A94" r:id="rId67" display="https://wyoleg.gov/2024/Amends/SF0001S3021.pdf" xr:uid="{D364AED6-9FE3-134D-BB21-F51C2DD6E6F2}"/>
    <hyperlink ref="A95" r:id="rId68" display="https://wyoleg.gov/2024/Amends/SF0001S3022.pdf" xr:uid="{B70D7B28-8BE5-994A-8C06-98DBBCDC6B39}"/>
    <hyperlink ref="A96" r:id="rId69" display="https://wyoleg.gov/2024/Amends/SF0001S3023.pdf" xr:uid="{6CD55498-24A9-7144-B9C1-0B3C97CD8BB7}"/>
    <hyperlink ref="A97" r:id="rId70" display="https://wyoleg.gov/2024/Amends/SF0001S3024.pdf" xr:uid="{274AE959-20FC-7A46-A834-E8C4B019742F}"/>
    <hyperlink ref="A99" r:id="rId71" display="https://wyoleg.gov/2024/Amends/SF0001S3025.pdf" xr:uid="{1BF55F1D-7A09-9D4B-A412-01F3F4D73455}"/>
    <hyperlink ref="A100" r:id="rId72" display="https://wyoleg.gov/2024/Amends/SF0001S3026.pdf" xr:uid="{9AACE152-0AED-6F40-AD0A-8B41171F5D75}"/>
    <hyperlink ref="A101" r:id="rId73" display="https://wyoleg.gov/2024/Amends/SF0001S3027.pdf" xr:uid="{025F3EC6-8DEB-5D4D-9E3D-37A74E81BBC5}"/>
    <hyperlink ref="A102" r:id="rId74" display="https://wyoleg.gov/2024/Amends/SF0001S3028.pdf" xr:uid="{A6D4C89C-A6FD-534B-83DF-B04B5E88C8EB}"/>
    <hyperlink ref="A103" r:id="rId75" display="https://wyoleg.gov/2024/Amends/SF0001S3029.pdf" xr:uid="{F4CFEF86-1EC4-D843-B8F6-8607BC765A75}"/>
    <hyperlink ref="A104" r:id="rId76" display="https://wyoleg.gov/2024/Amends/SF0001S3030.pdf" xr:uid="{78132C14-E04E-DC42-871B-A3B163A408C9}"/>
    <hyperlink ref="A105" r:id="rId77" display="https://wyoleg.gov/2024/Amends/SF0001S3031.pdf" xr:uid="{BAE7F4FC-3F53-5740-8032-1B79026DF272}"/>
    <hyperlink ref="A106" r:id="rId78" display="https://wyoleg.gov/2024/Amends/SF0001S3032.pdf" xr:uid="{33A336C0-CDC4-7946-9E66-3C788DC2006B}"/>
    <hyperlink ref="A107" r:id="rId79" display="https://wyoleg.gov/2024/Amends/SF0001S3033.pdf" xr:uid="{2061106C-C0E5-244B-B06B-31AA43CD8118}"/>
    <hyperlink ref="A108" r:id="rId80" display="https://wyoleg.gov/2024/Amends/SF0001S3034.pdf" xr:uid="{C9B2F3D9-E175-7940-923B-BBD6385BED61}"/>
    <hyperlink ref="A109" r:id="rId81" display="https://wyoleg.gov/2024/Amends/SF0001S3035.pdf" xr:uid="{FC741562-021B-0E4E-8232-F1098E9FA6D4}"/>
    <hyperlink ref="A110" r:id="rId82" display="https://wyoleg.gov/2024/Amends/SF0001S3036.pdf" xr:uid="{D67EAB9A-162E-5445-AC13-BA5A75534F91}"/>
    <hyperlink ref="A111" r:id="rId83" display="https://wyoleg.gov/2024/Amends/SF0001S3037.pdf" xr:uid="{A8FA29F1-DE5C-A642-B5BD-8BA340DD8473}"/>
    <hyperlink ref="A112" r:id="rId84" display="https://wyoleg.gov/2024/Amends/SF0001S3038.pdf" xr:uid="{3BC3E309-F5E3-E94B-91E6-7809B69F7EC2}"/>
    <hyperlink ref="A113" r:id="rId85" display="https://wyoleg.gov/2024/Amends/SF0001S3039.pdf" xr:uid="{3D3F7C0E-0E37-294E-80B5-DB8C1B6B7637}"/>
    <hyperlink ref="A114" r:id="rId86" display="https://wyoleg.gov/2024/Amends/SF0001S3040.pdf" xr:uid="{926EDCEB-CBB9-014C-B9E5-45C9F220F00A}"/>
    <hyperlink ref="A115" r:id="rId87" display="https://wyoleg.gov/2024/Amends/SF0001S3041.pdf" xr:uid="{B5FBD21C-B953-4144-8B98-D02C4D06F50B}"/>
    <hyperlink ref="A116" r:id="rId88" display="https://wyoleg.gov/2024/Amends/SF0001S3042.pdf" xr:uid="{49652749-6406-7F46-A09E-D8CC91EB181A}"/>
    <hyperlink ref="A47" r:id="rId89" display="https://wyoleg.gov/2024/Amends/HB0001H3047.pdf" xr:uid="{B33AF7BB-F898-5148-A505-5F4A827F08D8}"/>
    <hyperlink ref="A48" r:id="rId90" display="https://wyoleg.gov/2024/Amends/HB0001H3048.pdf" xr:uid="{F09A31C7-AAF9-F345-8F53-D4CAB895FD20}"/>
    <hyperlink ref="A49" r:id="rId91" display="https://wyoleg.gov/2024/Amends/HB0001H3049.pdf" xr:uid="{E7F876E1-F6C5-154D-88E4-1D602B06BFD4}"/>
    <hyperlink ref="A50" r:id="rId92" display="https://wyoleg.gov/2024/Amends/HB0001H3050.pdf" xr:uid="{AD533633-43CC-E64C-A266-CB8828B936D5}"/>
    <hyperlink ref="A51" r:id="rId93" display="https://wyoleg.gov/2024/Amends/HB0001H3051.pdf" xr:uid="{524B2174-C1AA-3B43-B27A-807B1F7D85BC}"/>
    <hyperlink ref="A52" r:id="rId94" display="https://wyoleg.gov/2024/Amends/HB0001H3052.pdf" xr:uid="{D179C6D4-DE7A-7844-9EB5-9402BF9F43DB}"/>
    <hyperlink ref="A53" r:id="rId95" display="https://wyoleg.gov/2024/Amends/HB0001H3053.pdf" xr:uid="{2EE2ED38-FE1D-1148-BBA9-705AED467A94}"/>
    <hyperlink ref="A54" r:id="rId96" display="https://wyoleg.gov/2024/Amends/HB0001H3054.pdf" xr:uid="{819028F2-9DC1-F445-9CC6-305050D83C3C}"/>
    <hyperlink ref="A55" r:id="rId97" display="https://wyoleg.gov/2024/Amends/HB0001H3055.pdf" xr:uid="{622E4396-F24D-8C40-BD9A-2C01BB9F64DD}"/>
    <hyperlink ref="A56" r:id="rId98" display="https://wyoleg.gov/2024/Amends/HB0001H3056.pdf" xr:uid="{B3D477F8-3D20-4249-8D4B-D002E860B9DC}"/>
    <hyperlink ref="A57" r:id="rId99" display="https://wyoleg.gov/2024/Amends/HB0001H3057.pdf" xr:uid="{6975DF30-BA21-2F44-9F8C-F81B77122897}"/>
    <hyperlink ref="A58" r:id="rId100" display="https://wyoleg.gov/2024/Amends/HB0001H3058.pdf" xr:uid="{B6117690-620D-5A49-AE49-56F037786FF3}"/>
    <hyperlink ref="A59" r:id="rId101" display="https://wyoleg.gov/2024/Amends/HB0001H3059.pdf" xr:uid="{56343F41-B44B-7944-8C67-B85A9CE06173}"/>
    <hyperlink ref="A60" r:id="rId102" display="https://wyoleg.gov/2024/Amends/HB0001H3060.pdf" xr:uid="{33EFD0E5-BEAA-B548-B766-7A9D2D7A5097}"/>
    <hyperlink ref="A61" r:id="rId103" display="https://wyoleg.gov/2024/Amends/HB0001H3061.pdf" xr:uid="{2914A705-B9AB-A546-9CFB-00E79DD164A7}"/>
    <hyperlink ref="A62" r:id="rId104" display="https://wyoleg.gov/2024/Amends/HB0001H3062.pdf" xr:uid="{C39BCAD2-07FC-4845-8186-CA77A78E0177}"/>
    <hyperlink ref="A63" r:id="rId105" display="https://wyoleg.gov/2024/Amends/HB0001H3063.pdf" xr:uid="{33B642DF-CE1B-2E44-A0DF-88B0FB3F8E8B}"/>
    <hyperlink ref="A64" r:id="rId106" display="https://wyoleg.gov/2024/Amends/HB0001H3064.pdf" xr:uid="{F36A9F14-D88D-9C42-80F1-0B1822A2FE6D}"/>
    <hyperlink ref="A65" r:id="rId107" display="https://wyoleg.gov/2024/Amends/HB0001H3065.pdf" xr:uid="{C728F2F7-CC3F-D74D-90D7-9BED7AA69EF3}"/>
    <hyperlink ref="A66" r:id="rId108" display="https://wyoleg.gov/2024/Amends/HB0001H3066.pdf" xr:uid="{CDBEBCCB-71F3-5C41-9FC9-391C4CD8D4D3}"/>
    <hyperlink ref="A67" r:id="rId109" display="https://wyoleg.gov/2024/Amends/HB0001H3067.pdf" xr:uid="{CB0BC2F6-3E0B-AF4C-9F1E-C1B99D6016C2}"/>
    <hyperlink ref="A68" r:id="rId110" display="https://wyoleg.gov/2024/Amends/HB0001H3068.pdf" xr:uid="{2D517140-75E4-FC49-B0C4-1E8CF97EC1CB}"/>
    <hyperlink ref="A69" r:id="rId111" display="https://wyoleg.gov/2024/Amends/HB0001H3069.pdf" xr:uid="{5E83934C-7A0E-5441-B229-954135556744}"/>
    <hyperlink ref="A70" r:id="rId112" display="https://wyoleg.gov/2024/Amends/HB0001H3070.pdf" xr:uid="{E097E2B6-9FE2-6C48-B9C0-9C4F6E0DB3DE}"/>
    <hyperlink ref="A71" r:id="rId113" display="https://wyoleg.gov/2024/Amends/HB0001H3071.pdf" xr:uid="{BE6962C7-E744-7247-909C-5FC7E5873DC4}"/>
    <hyperlink ref="A72" r:id="rId114" display="https://wyoleg.gov/2024/Amends/HB0001H3072.pdf" xr:uid="{02D788DC-7929-4945-BC90-78C5267A95D5}"/>
    <hyperlink ref="A73" r:id="rId115" display="https://wyoleg.gov/2024/Amends/HB0001H3073.pdf" xr:uid="{412734BC-1D65-AA4F-8A77-BCA19768A24C}"/>
    <hyperlink ref="A117" r:id="rId116" display="https://wyoleg.gov/2024/Amends/SF0001S3043.pdf" xr:uid="{59FE6DBE-E763-AE43-BDF9-9C74A37F5F25}"/>
    <hyperlink ref="A118" r:id="rId117" display="https://wyoleg.gov/2024/Amends/SF0001S3044.pdf" xr:uid="{3438C672-F0CD-9249-98A6-149AC63DDFA9}"/>
    <hyperlink ref="A119" r:id="rId118" display="https://wyoleg.gov/2024/Amends/SF0001S3045.pdf" xr:uid="{CEEF1FCC-F154-C64C-9E97-2147A5D514C9}"/>
    <hyperlink ref="A120" r:id="rId119" display="https://wyoleg.gov/2024/Amends/SF0001S3046.pdf" xr:uid="{51EE344E-E8F0-F94E-AD46-8FFFBF53DDED}"/>
    <hyperlink ref="A121" r:id="rId120" display="https://wyoleg.gov/2024/Amends/SF0001S3047.pdf" xr:uid="{E8C45E15-61B3-A24A-A2D8-8A676AEB2579}"/>
    <hyperlink ref="A122" r:id="rId121" display="https://wyoleg.gov/2024/Amends/SF0001S3048.pdf" xr:uid="{8920FB23-C5CD-0249-9E4B-21549EE7EC25}"/>
    <hyperlink ref="A123" r:id="rId122" display="https://wyoleg.gov/2024/Amends/SF0001S3049.pdf" xr:uid="{16C4EA13-5157-F344-9470-2E9F5DFAD74D}"/>
    <hyperlink ref="A124" r:id="rId123" display="https://wyoleg.gov/2024/Amends/SF0001S3050.pdf" xr:uid="{6953A583-4D14-6C45-8EC4-8FCA4BD66839}"/>
    <hyperlink ref="A125" r:id="rId124" display="https://wyoleg.gov/2024/Amends/SF0001S3051.pdf" xr:uid="{E3CF8B8A-A134-894E-B649-60F5AFF11FCF}"/>
    <hyperlink ref="A126" r:id="rId125" display="https://wyoleg.gov/2024/Amends/SF0001S3052.pdf" xr:uid="{A500AC23-DFAA-4646-BF7C-5D66AC71277D}"/>
    <hyperlink ref="A127" r:id="rId126" display="https://wyoleg.gov/2024/Amends/SF0001S3053.pdf" xr:uid="{617406B6-5FA2-3246-BF9F-8F486585957C}"/>
    <hyperlink ref="A128" r:id="rId127" display="https://wyoleg.gov/2024/Amends/SF0001S3054.pdf" xr:uid="{39308BB6-1B3E-414F-9061-1336C4FA65EC}"/>
    <hyperlink ref="A129" r:id="rId128" display="https://wyoleg.gov/2024/Amends/SF0001S3055.pdf" xr:uid="{C6E307F3-6DD9-9A43-A41B-5558A5D1F0F5}"/>
    <hyperlink ref="A130" r:id="rId129" display="https://wyoleg.gov/2024/Amends/SF0001S3056.pdf" xr:uid="{969B4071-4865-E649-A35F-6D0EB793719C}"/>
    <hyperlink ref="A131" r:id="rId130" display="https://wyoleg.gov/2024/Amends/SF0001S3057.pdf" xr:uid="{E9C19CED-7E65-B143-B6C2-CB08628BBA27}"/>
    <hyperlink ref="A132" r:id="rId131" display="https://wyoleg.gov/2024/Amends/SF0001S3058.pdf" xr:uid="{776A54D4-47C7-E64A-838D-9601C4E2AEA1}"/>
    <hyperlink ref="A133" r:id="rId132" display="https://wyoleg.gov/2024/Amends/SF0001S3059.pdf" xr:uid="{09B42DFD-9DBB-8A49-910C-2834995C3495}"/>
    <hyperlink ref="A134" r:id="rId133" display="https://wyoleg.gov/2024/Amends/SF0001S3060.pdf" xr:uid="{B1079FCB-96EA-E74E-BCD4-575AE8F3C96D}"/>
    <hyperlink ref="A137" r:id="rId134" display="https://wyoleg.gov/2024/Amends/HB0001H3073.pdf" xr:uid="{2E0F7DFD-1CC7-724E-8AEC-9B30D2C36ED8}"/>
    <hyperlink ref="A138" r:id="rId135" display="https://wyoleg.gov/2024/Amends/HB0001H3074.pdf" xr:uid="{48B27B8D-6E40-3B41-A7DF-02E185DACADD}"/>
    <hyperlink ref="A139" r:id="rId136" display="https://wyoleg.gov/2024/Amends/HB0001H3075.pdf" xr:uid="{A23D8535-9381-FD45-A50E-AEF4A6F78043}"/>
    <hyperlink ref="A140" r:id="rId137" display="https://wyoleg.gov/2024/Amends/HB0001H3076.pdf" xr:uid="{9F1A838A-2E7C-4E4B-A95F-455E1E34796B}"/>
    <hyperlink ref="A141" r:id="rId138" display="https://wyoleg.gov/2024/Amends/HB0001H3077.pdf" xr:uid="{A2F947DB-CD4B-C045-9D77-10259E88E3A9}"/>
    <hyperlink ref="A142" r:id="rId139" display="https://wyoleg.gov/2024/Amends/HB0001H3078.pdf" xr:uid="{82464A88-3A4B-FE41-BF3D-096A3635E880}"/>
    <hyperlink ref="A143" r:id="rId140" display="https://wyoleg.gov/2024/Amends/HB0001H3079.pdf" xr:uid="{695BB490-B7E8-774C-B797-9EFE14883E7B}"/>
    <hyperlink ref="A144" r:id="rId141" display="https://wyoleg.gov/2024/Amends/HB0001H3080.pdf" xr:uid="{27E875A4-8920-DC42-ADF2-B949C850D8A8}"/>
    <hyperlink ref="A145" r:id="rId142" display="https://wyoleg.gov/2024/Amends/HB0001H3081.pdf" xr:uid="{8F197169-F0AA-7A4B-9B9F-9DF9F241E9E4}"/>
    <hyperlink ref="A146" r:id="rId143" display="https://wyoleg.gov/2024/Amends/HB0001H3082.pdf" xr:uid="{0C6634BC-362E-A545-90E4-E2EF734B59B4}"/>
    <hyperlink ref="A147" r:id="rId144" display="https://wyoleg.gov/2024/Amends/HB0001H3083.pdf" xr:uid="{75E53374-562D-744C-849E-A80FBAA84EC9}"/>
    <hyperlink ref="A148" r:id="rId145" display="https://wyoleg.gov/2024/Amends/HB0001H3084.pdf" xr:uid="{D0FF7698-6C43-B64D-B772-6AAC324D8D54}"/>
    <hyperlink ref="A149" r:id="rId146" display="https://wyoleg.gov/2024/Amends/HB0001H3085.pdf" xr:uid="{0D02156F-8DAD-B34A-A21C-25789EE0646A}"/>
    <hyperlink ref="A151" r:id="rId147" display="https://wyoleg.gov/2024/Amends/SF0001S3061.pdf" xr:uid="{16314FC8-CE9D-2344-8B88-237466CFC076}"/>
    <hyperlink ref="A152" r:id="rId148" display="https://wyoleg.gov/2024/Amends/SF0001S3062.pdf" xr:uid="{7AF17687-8737-F449-87DB-ED89B3A45814}"/>
    <hyperlink ref="A153" r:id="rId149" display="https://wyoleg.gov/2024/Amends/SF0001S3063.pdf" xr:uid="{7DE334CB-8DFF-9A4D-8104-A2C73F09C0DF}"/>
    <hyperlink ref="A154" r:id="rId150" display="https://wyoleg.gov/2024/Amends/SF0001S3064.pdf" xr:uid="{2B29AD0C-0615-6441-B4A8-CD082F048D2F}"/>
    <hyperlink ref="A155" r:id="rId151" display="https://wyoleg.gov/2024/Amends/SF0001S3065.pdf" xr:uid="{C34B26E4-2610-3441-8ECE-F31A06E82E9C}"/>
    <hyperlink ref="A156" r:id="rId152" display="https://wyoleg.gov/2024/Amends/SF0001S3066.pdf" xr:uid="{CF6ACA34-2B15-C140-8928-7D904B48575F}"/>
    <hyperlink ref="A157" r:id="rId153" display="https://wyoleg.gov/2024/Amends/SF0001S3067.pdf" xr:uid="{4994905F-622B-C741-87AE-0095A0EEB3F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3"/>
  <sheetViews>
    <sheetView workbookViewId="0">
      <selection activeCell="E2" sqref="E2:K16"/>
    </sheetView>
  </sheetViews>
  <sheetFormatPr baseColWidth="10" defaultRowHeight="16" x14ac:dyDescent="0.2"/>
  <cols>
    <col min="1" max="1" width="22.83203125" bestFit="1" customWidth="1"/>
    <col min="6" max="6" width="18.33203125" bestFit="1" customWidth="1"/>
    <col min="7" max="9" width="9.6640625" customWidth="1"/>
  </cols>
  <sheetData>
    <row r="1" spans="1:1" x14ac:dyDescent="0.2">
      <c r="A1" s="2" t="s">
        <v>25</v>
      </c>
    </row>
    <row r="2" spans="1:1" x14ac:dyDescent="0.2">
      <c r="A2" s="1" t="s">
        <v>49</v>
      </c>
    </row>
    <row r="3" spans="1:1" x14ac:dyDescent="0.2">
      <c r="A3" s="1" t="s">
        <v>62</v>
      </c>
    </row>
    <row r="4" spans="1:1" x14ac:dyDescent="0.2">
      <c r="A4" s="1" t="s">
        <v>57</v>
      </c>
    </row>
    <row r="5" spans="1:1" x14ac:dyDescent="0.2">
      <c r="A5" s="1" t="s">
        <v>192</v>
      </c>
    </row>
    <row r="6" spans="1:1" x14ac:dyDescent="0.2">
      <c r="A6" s="1" t="s">
        <v>71</v>
      </c>
    </row>
    <row r="7" spans="1:1" x14ac:dyDescent="0.2">
      <c r="A7" s="1" t="s">
        <v>130</v>
      </c>
    </row>
    <row r="8" spans="1:1" x14ac:dyDescent="0.2">
      <c r="A8" s="1" t="s">
        <v>367</v>
      </c>
    </row>
    <row r="9" spans="1:1" x14ac:dyDescent="0.2">
      <c r="A9" s="1" t="s">
        <v>85</v>
      </c>
    </row>
    <row r="10" spans="1:1" x14ac:dyDescent="0.2">
      <c r="A10" s="1" t="s">
        <v>80</v>
      </c>
    </row>
    <row r="11" spans="1:1" x14ac:dyDescent="0.2">
      <c r="A11" s="1" t="s">
        <v>19</v>
      </c>
    </row>
    <row r="12" spans="1:1" x14ac:dyDescent="0.2">
      <c r="A12" s="1" t="s">
        <v>42</v>
      </c>
    </row>
    <row r="13" spans="1:1" x14ac:dyDescent="0.2">
      <c r="A13" s="1" t="s">
        <v>171</v>
      </c>
    </row>
    <row r="14" spans="1:1" x14ac:dyDescent="0.2">
      <c r="A14" s="1" t="s">
        <v>44</v>
      </c>
    </row>
    <row r="15" spans="1:1" x14ac:dyDescent="0.2">
      <c r="A15" s="1" t="s">
        <v>60</v>
      </c>
    </row>
    <row r="16" spans="1:1" x14ac:dyDescent="0.2">
      <c r="A16" s="1" t="s">
        <v>53</v>
      </c>
    </row>
    <row r="17" spans="1:1" x14ac:dyDescent="0.2">
      <c r="A17" s="1" t="s">
        <v>177</v>
      </c>
    </row>
    <row r="18" spans="1:1" x14ac:dyDescent="0.2">
      <c r="A18" s="1" t="s">
        <v>47</v>
      </c>
    </row>
    <row r="19" spans="1:1" x14ac:dyDescent="0.2">
      <c r="A19" s="1" t="s">
        <v>48</v>
      </c>
    </row>
    <row r="20" spans="1:1" x14ac:dyDescent="0.2">
      <c r="A20" s="1" t="s">
        <v>39</v>
      </c>
    </row>
    <row r="21" spans="1:1" x14ac:dyDescent="0.2">
      <c r="A21" s="1" t="s">
        <v>43</v>
      </c>
    </row>
    <row r="22" spans="1:1" x14ac:dyDescent="0.2">
      <c r="A22" s="1" t="s">
        <v>10</v>
      </c>
    </row>
    <row r="23" spans="1:1" x14ac:dyDescent="0.2">
      <c r="A23" s="1" t="s">
        <v>12</v>
      </c>
    </row>
    <row r="24" spans="1:1" x14ac:dyDescent="0.2">
      <c r="A24" s="1" t="s">
        <v>54</v>
      </c>
    </row>
    <row r="25" spans="1:1" x14ac:dyDescent="0.2">
      <c r="A25" s="1" t="s">
        <v>46</v>
      </c>
    </row>
    <row r="26" spans="1:1" x14ac:dyDescent="0.2">
      <c r="A26" s="1" t="s">
        <v>59</v>
      </c>
    </row>
    <row r="27" spans="1:1" x14ac:dyDescent="0.2">
      <c r="A27" s="1" t="s">
        <v>40</v>
      </c>
    </row>
    <row r="28" spans="1:1" x14ac:dyDescent="0.2">
      <c r="A28" s="1" t="s">
        <v>52</v>
      </c>
    </row>
    <row r="29" spans="1:1" ht="28" x14ac:dyDescent="0.2">
      <c r="A29" s="1" t="s">
        <v>55</v>
      </c>
    </row>
    <row r="30" spans="1:1" x14ac:dyDescent="0.2">
      <c r="A30" s="1" t="s">
        <v>41</v>
      </c>
    </row>
    <row r="31" spans="1:1" x14ac:dyDescent="0.2">
      <c r="A31" s="1" t="s">
        <v>63</v>
      </c>
    </row>
    <row r="32" spans="1:1" x14ac:dyDescent="0.2">
      <c r="A32" s="1" t="s">
        <v>86</v>
      </c>
    </row>
    <row r="33" spans="1:1" x14ac:dyDescent="0.2">
      <c r="A33" s="1" t="s">
        <v>193</v>
      </c>
    </row>
    <row r="34" spans="1:1" x14ac:dyDescent="0.2">
      <c r="A34" s="1" t="s">
        <v>194</v>
      </c>
    </row>
    <row r="35" spans="1:1" x14ac:dyDescent="0.2">
      <c r="A35" s="1" t="s">
        <v>198</v>
      </c>
    </row>
    <row r="36" spans="1:1" x14ac:dyDescent="0.2">
      <c r="A36" s="1" t="s">
        <v>51</v>
      </c>
    </row>
    <row r="37" spans="1:1" x14ac:dyDescent="0.2">
      <c r="A37" s="1" t="s">
        <v>61</v>
      </c>
    </row>
    <row r="38" spans="1:1" x14ac:dyDescent="0.2">
      <c r="A38" s="1" t="s">
        <v>50</v>
      </c>
    </row>
    <row r="39" spans="1:1" x14ac:dyDescent="0.2">
      <c r="A39" s="1" t="s">
        <v>45</v>
      </c>
    </row>
    <row r="40" spans="1:1" x14ac:dyDescent="0.2">
      <c r="A40" s="1" t="s">
        <v>58</v>
      </c>
    </row>
    <row r="41" spans="1:1" x14ac:dyDescent="0.2">
      <c r="A41" s="1" t="s">
        <v>191</v>
      </c>
    </row>
    <row r="42" spans="1:1" x14ac:dyDescent="0.2">
      <c r="A42" s="1" t="s">
        <v>70</v>
      </c>
    </row>
    <row r="43" spans="1:1" x14ac:dyDescent="0.2">
      <c r="A43" s="1" t="s">
        <v>56</v>
      </c>
    </row>
  </sheetData>
  <sortState xmlns:xlrd2="http://schemas.microsoft.com/office/spreadsheetml/2017/richdata2" ref="A2:A490">
    <sortCondition ref="A2:A49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Status</vt:lpstr>
      <vt:lpstr>Status Summary</vt:lpstr>
      <vt:lpstr>Category Summary</vt:lpstr>
      <vt:lpstr>Sponsor Summary</vt:lpstr>
      <vt:lpstr>LSO</vt:lpstr>
      <vt:lpstr>2nd Reading Budget Amend</vt:lpstr>
      <vt:lpstr>3rd Reading Budget Amend</vt:lpstr>
      <vt:lpstr>3rd Reading LSO</vt:lpstr>
      <vt:lpst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Gail Symons</cp:lastModifiedBy>
  <dcterms:created xsi:type="dcterms:W3CDTF">2017-12-11T15:22:02Z</dcterms:created>
  <dcterms:modified xsi:type="dcterms:W3CDTF">2024-03-09T18:30:39Z</dcterms:modified>
  <cp:category/>
</cp:coreProperties>
</file>